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215"/>
  <workbookPr/>
  <mc:AlternateContent xmlns:mc="http://schemas.openxmlformats.org/markup-compatibility/2006">
    <mc:Choice Requires="x15">
      <x15ac:absPath xmlns:x15ac="http://schemas.microsoft.com/office/spreadsheetml/2010/11/ac" url="/Users/juliegranger/Dropbox/EAGER 2016/"/>
    </mc:Choice>
  </mc:AlternateContent>
  <bookViews>
    <workbookView xWindow="-2300" yWindow="-17540" windowWidth="32000" windowHeight="17540"/>
  </bookViews>
  <sheets>
    <sheet name="Enter_Data" sheetId="3" r:id="rId1"/>
    <sheet name="NRF_LOD_calcs" sheetId="4" r:id="rId2"/>
    <sheet name="Error Propagation" sheetId="1" r:id="rId3"/>
    <sheet name="notes" sheetId="2" r:id="rId4"/>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3" l="1"/>
  <c r="C3" i="3"/>
  <c r="D4" i="3"/>
  <c r="D3" i="3"/>
  <c r="E4" i="3"/>
  <c r="E3" i="3"/>
  <c r="G4" i="3"/>
  <c r="K4" i="3"/>
  <c r="P4" i="3"/>
  <c r="Z4" i="3"/>
  <c r="U4" i="3"/>
  <c r="AE4" i="1"/>
  <c r="AD4" i="1"/>
  <c r="C4" i="1"/>
  <c r="AF4" i="1"/>
  <c r="AG4" i="1"/>
  <c r="L4" i="1"/>
  <c r="M4" i="1"/>
  <c r="Q4" i="1"/>
  <c r="R4" i="1"/>
  <c r="V4" i="1"/>
  <c r="W4" i="1"/>
  <c r="AA4" i="1"/>
  <c r="AB4" i="1"/>
  <c r="D4" i="1"/>
  <c r="P3" i="3"/>
  <c r="AE3" i="1"/>
  <c r="AD3" i="1"/>
  <c r="C3" i="1"/>
  <c r="AF3" i="1"/>
  <c r="AG3" i="1"/>
  <c r="L3" i="1"/>
  <c r="M3" i="1"/>
  <c r="Q3" i="1"/>
  <c r="R3" i="1"/>
  <c r="V3" i="1"/>
  <c r="W3" i="1"/>
  <c r="AA3" i="1"/>
  <c r="AB3" i="1"/>
  <c r="D3" i="1"/>
  <c r="AH3" i="1"/>
  <c r="F4" i="3"/>
  <c r="B4" i="1"/>
  <c r="I4" i="1"/>
  <c r="F3" i="3"/>
  <c r="B3" i="1"/>
  <c r="I3" i="1"/>
  <c r="E3" i="4"/>
  <c r="C3" i="4"/>
  <c r="D3" i="4"/>
  <c r="F3" i="4"/>
  <c r="C2" i="4"/>
  <c r="E2" i="4"/>
  <c r="D2" i="4"/>
  <c r="F2" i="4"/>
  <c r="G3" i="3"/>
  <c r="K3" i="3"/>
  <c r="K3" i="1"/>
  <c r="Y3" i="1"/>
  <c r="T3" i="1"/>
  <c r="O3" i="1"/>
  <c r="U3" i="3"/>
  <c r="Z3" i="3"/>
  <c r="J3" i="1"/>
  <c r="P3" i="1"/>
  <c r="U3" i="1"/>
  <c r="Z3" i="1"/>
  <c r="E3" i="1"/>
  <c r="J3" i="3"/>
  <c r="H4" i="3"/>
  <c r="H3" i="3"/>
  <c r="K4" i="1"/>
  <c r="Y4" i="1"/>
  <c r="T4" i="1"/>
  <c r="O4" i="1"/>
  <c r="J4" i="1"/>
  <c r="P4" i="1"/>
  <c r="U4" i="1"/>
  <c r="Z4" i="1"/>
  <c r="E4" i="1"/>
  <c r="G4" i="1"/>
  <c r="F4" i="1"/>
  <c r="H4" i="1"/>
  <c r="J25" i="1"/>
  <c r="K25" i="1"/>
  <c r="O25" i="1"/>
  <c r="P25" i="1"/>
  <c r="T25" i="1"/>
  <c r="U25" i="1"/>
  <c r="Y25" i="1"/>
  <c r="Z25" i="1"/>
  <c r="J26" i="1"/>
  <c r="K26" i="1"/>
  <c r="O26" i="1"/>
  <c r="P26" i="1"/>
  <c r="T26" i="1"/>
  <c r="U26" i="1"/>
  <c r="Y26" i="1"/>
  <c r="Z26" i="1"/>
  <c r="F26" i="1"/>
  <c r="J27" i="1"/>
  <c r="K27" i="1"/>
  <c r="O27" i="1"/>
  <c r="P27" i="1"/>
  <c r="U27" i="1"/>
  <c r="G27" i="1"/>
  <c r="T27" i="1"/>
  <c r="Y27" i="1"/>
  <c r="Z27" i="1"/>
  <c r="J28" i="1"/>
  <c r="K28" i="1"/>
  <c r="O28" i="1"/>
  <c r="P28" i="1"/>
  <c r="U28" i="1"/>
  <c r="G28" i="1"/>
  <c r="T28" i="1"/>
  <c r="Y28" i="1"/>
  <c r="Z28" i="1"/>
  <c r="J29" i="1"/>
  <c r="K29" i="1"/>
  <c r="O29" i="1"/>
  <c r="P29" i="1"/>
  <c r="T29" i="1"/>
  <c r="U29" i="1"/>
  <c r="Y29" i="1"/>
  <c r="Z29" i="1"/>
  <c r="J30" i="1"/>
  <c r="K30" i="1"/>
  <c r="O30" i="1"/>
  <c r="P30" i="1"/>
  <c r="T30" i="1"/>
  <c r="U30" i="1"/>
  <c r="Y30" i="1"/>
  <c r="Z30" i="1"/>
  <c r="P31" i="1"/>
  <c r="U31" i="1"/>
  <c r="G31" i="1"/>
  <c r="J31" i="1"/>
  <c r="K31" i="1"/>
  <c r="O31" i="1"/>
  <c r="T31" i="1"/>
  <c r="Y31" i="1"/>
  <c r="Z31" i="1"/>
  <c r="J32" i="1"/>
  <c r="K32" i="1"/>
  <c r="O32" i="1"/>
  <c r="P32" i="1"/>
  <c r="U32" i="1"/>
  <c r="G32" i="1"/>
  <c r="T32" i="1"/>
  <c r="Y32" i="1"/>
  <c r="Z32" i="1"/>
  <c r="J33" i="1"/>
  <c r="K33" i="1"/>
  <c r="O33" i="1"/>
  <c r="P33" i="1"/>
  <c r="T33" i="1"/>
  <c r="U33" i="1"/>
  <c r="Y33" i="1"/>
  <c r="Z33" i="1"/>
  <c r="F33" i="1"/>
  <c r="P33" i="3"/>
  <c r="AD33" i="1"/>
  <c r="J34" i="1"/>
  <c r="K34" i="1"/>
  <c r="O34" i="1"/>
  <c r="P34" i="1"/>
  <c r="T34" i="1"/>
  <c r="U34" i="1"/>
  <c r="Y34" i="1"/>
  <c r="Z34" i="1"/>
  <c r="J35" i="1"/>
  <c r="K35" i="1"/>
  <c r="O35" i="1"/>
  <c r="P35" i="1"/>
  <c r="U35" i="1"/>
  <c r="G35" i="1"/>
  <c r="T35" i="1"/>
  <c r="Y35" i="1"/>
  <c r="Z35" i="1"/>
  <c r="J36" i="1"/>
  <c r="K36" i="1"/>
  <c r="O36" i="1"/>
  <c r="P36" i="1"/>
  <c r="T36" i="1"/>
  <c r="U36" i="1"/>
  <c r="Y36" i="1"/>
  <c r="Z36" i="1"/>
  <c r="J37" i="1"/>
  <c r="K37" i="1"/>
  <c r="O37" i="1"/>
  <c r="P37" i="1"/>
  <c r="T37" i="1"/>
  <c r="U37" i="1"/>
  <c r="Y37" i="1"/>
  <c r="Z37" i="1"/>
  <c r="J38" i="1"/>
  <c r="K38" i="1"/>
  <c r="O38" i="1"/>
  <c r="P38" i="1"/>
  <c r="T38" i="1"/>
  <c r="U38" i="1"/>
  <c r="Y38" i="1"/>
  <c r="Z38" i="1"/>
  <c r="F38" i="1"/>
  <c r="J39" i="1"/>
  <c r="K39" i="1"/>
  <c r="O39" i="1"/>
  <c r="P39" i="1"/>
  <c r="T39" i="1"/>
  <c r="U39" i="1"/>
  <c r="Y39" i="1"/>
  <c r="Z39" i="1"/>
  <c r="J40" i="1"/>
  <c r="K40" i="1"/>
  <c r="O40" i="1"/>
  <c r="P40" i="1"/>
  <c r="T40" i="1"/>
  <c r="U40" i="1"/>
  <c r="Y40" i="1"/>
  <c r="Z40" i="1"/>
  <c r="J41" i="1"/>
  <c r="K41" i="1"/>
  <c r="O41" i="1"/>
  <c r="P41" i="1"/>
  <c r="T41" i="1"/>
  <c r="U41" i="1"/>
  <c r="G41" i="1"/>
  <c r="Y41" i="1"/>
  <c r="Z41" i="1"/>
  <c r="J42" i="1"/>
  <c r="K42" i="1"/>
  <c r="O42" i="1"/>
  <c r="P42" i="1"/>
  <c r="T42" i="1"/>
  <c r="U42" i="1"/>
  <c r="Y42" i="1"/>
  <c r="Z42" i="1"/>
  <c r="F42" i="1"/>
  <c r="J43" i="1"/>
  <c r="K43" i="1"/>
  <c r="O43" i="1"/>
  <c r="P43" i="1"/>
  <c r="T43" i="1"/>
  <c r="U43" i="1"/>
  <c r="Y43" i="1"/>
  <c r="Z43" i="1"/>
  <c r="J44" i="1"/>
  <c r="K44" i="1"/>
  <c r="O44" i="1"/>
  <c r="P44" i="1"/>
  <c r="T44" i="1"/>
  <c r="U44" i="1"/>
  <c r="Y44" i="1"/>
  <c r="Z44" i="1"/>
  <c r="J45" i="1"/>
  <c r="K45" i="1"/>
  <c r="O45" i="1"/>
  <c r="P45" i="1"/>
  <c r="T45" i="1"/>
  <c r="U45" i="1"/>
  <c r="Z45" i="1"/>
  <c r="F45" i="1"/>
  <c r="Y45" i="1"/>
  <c r="J46" i="1"/>
  <c r="K46" i="1"/>
  <c r="O46" i="1"/>
  <c r="P46" i="1"/>
  <c r="T46" i="1"/>
  <c r="U46" i="1"/>
  <c r="Y46" i="1"/>
  <c r="Z46" i="1"/>
  <c r="J47" i="1"/>
  <c r="K47" i="1"/>
  <c r="O47" i="1"/>
  <c r="P47" i="1"/>
  <c r="T47" i="1"/>
  <c r="U47" i="1"/>
  <c r="Y47" i="1"/>
  <c r="Z47" i="1"/>
  <c r="J48" i="1"/>
  <c r="K48" i="1"/>
  <c r="O48" i="1"/>
  <c r="P48" i="1"/>
  <c r="T48" i="1"/>
  <c r="U48" i="1"/>
  <c r="Y48" i="1"/>
  <c r="Z48" i="1"/>
  <c r="F48" i="1"/>
  <c r="P49" i="1"/>
  <c r="U49" i="1"/>
  <c r="G49" i="1"/>
  <c r="J49" i="1"/>
  <c r="K49" i="1"/>
  <c r="O49" i="1"/>
  <c r="T49" i="1"/>
  <c r="Y49" i="1"/>
  <c r="Z49" i="1"/>
  <c r="F49" i="1"/>
  <c r="H49" i="1"/>
  <c r="J50" i="1"/>
  <c r="K50" i="1"/>
  <c r="O50" i="1"/>
  <c r="P50" i="1"/>
  <c r="T50" i="1"/>
  <c r="U50" i="1"/>
  <c r="Y50" i="1"/>
  <c r="Z50" i="1"/>
  <c r="F50" i="1"/>
  <c r="J51" i="1"/>
  <c r="K51" i="1"/>
  <c r="O51" i="1"/>
  <c r="P51" i="1"/>
  <c r="T51" i="1"/>
  <c r="U51" i="1"/>
  <c r="Y51" i="1"/>
  <c r="Z51" i="1"/>
  <c r="P51" i="3"/>
  <c r="AD51" i="1"/>
  <c r="J52" i="1"/>
  <c r="K52" i="1"/>
  <c r="O52" i="1"/>
  <c r="P52" i="1"/>
  <c r="T52" i="1"/>
  <c r="U52" i="1"/>
  <c r="G52" i="1"/>
  <c r="Y52" i="1"/>
  <c r="Z52" i="1"/>
  <c r="P53" i="1"/>
  <c r="U53" i="1"/>
  <c r="G53" i="1"/>
  <c r="J53" i="1"/>
  <c r="K53" i="1"/>
  <c r="O53" i="1"/>
  <c r="T53" i="1"/>
  <c r="Y53" i="1"/>
  <c r="Z53" i="1"/>
  <c r="F53" i="1"/>
  <c r="J54" i="1"/>
  <c r="K54" i="1"/>
  <c r="O54" i="1"/>
  <c r="P54" i="1"/>
  <c r="T54" i="1"/>
  <c r="U54" i="1"/>
  <c r="Y54" i="1"/>
  <c r="Z54" i="1"/>
  <c r="J55" i="1"/>
  <c r="K55" i="1"/>
  <c r="O55" i="1"/>
  <c r="P55" i="1"/>
  <c r="T55" i="1"/>
  <c r="U55" i="1"/>
  <c r="Y55" i="1"/>
  <c r="Z55" i="1"/>
  <c r="J56" i="1"/>
  <c r="K56" i="1"/>
  <c r="O56" i="1"/>
  <c r="P56" i="1"/>
  <c r="T56" i="1"/>
  <c r="U56" i="1"/>
  <c r="G56" i="1"/>
  <c r="Y56" i="1"/>
  <c r="Z56" i="1"/>
  <c r="J57" i="1"/>
  <c r="K57" i="1"/>
  <c r="O57" i="1"/>
  <c r="P57" i="1"/>
  <c r="U57" i="1"/>
  <c r="G57" i="1"/>
  <c r="T57" i="1"/>
  <c r="Y57" i="1"/>
  <c r="Z57" i="1"/>
  <c r="F57" i="1"/>
  <c r="P57" i="3"/>
  <c r="AD57" i="1"/>
  <c r="J58" i="1"/>
  <c r="K58" i="1"/>
  <c r="O58" i="1"/>
  <c r="P58" i="1"/>
  <c r="T58" i="1"/>
  <c r="U58" i="1"/>
  <c r="Y58" i="1"/>
  <c r="Z58" i="1"/>
  <c r="J59" i="1"/>
  <c r="K59" i="1"/>
  <c r="O59" i="1"/>
  <c r="P59" i="1"/>
  <c r="T59" i="1"/>
  <c r="U59" i="1"/>
  <c r="Y59" i="1"/>
  <c r="Z59" i="1"/>
  <c r="P60" i="1"/>
  <c r="U60" i="1"/>
  <c r="G60" i="1"/>
  <c r="J60" i="1"/>
  <c r="K60" i="1"/>
  <c r="O60" i="1"/>
  <c r="T60" i="1"/>
  <c r="Y60" i="1"/>
  <c r="Z60" i="1"/>
  <c r="F60" i="1"/>
  <c r="J61" i="1"/>
  <c r="K61" i="1"/>
  <c r="O61" i="1"/>
  <c r="P61" i="1"/>
  <c r="U61" i="1"/>
  <c r="G61" i="1"/>
  <c r="T61" i="1"/>
  <c r="Z61" i="1"/>
  <c r="F61" i="1"/>
  <c r="Y61" i="1"/>
  <c r="J62" i="1"/>
  <c r="K62" i="1"/>
  <c r="O62" i="1"/>
  <c r="P62" i="1"/>
  <c r="U62" i="1"/>
  <c r="G62" i="1"/>
  <c r="T62" i="1"/>
  <c r="Y62" i="1"/>
  <c r="Z62" i="1"/>
  <c r="J63" i="1"/>
  <c r="K63" i="1"/>
  <c r="O63" i="1"/>
  <c r="P63" i="1"/>
  <c r="T63" i="1"/>
  <c r="U63" i="1"/>
  <c r="Y63" i="1"/>
  <c r="Z63" i="1"/>
  <c r="P64" i="1"/>
  <c r="U64" i="1"/>
  <c r="G64" i="1"/>
  <c r="J64" i="1"/>
  <c r="K64" i="1"/>
  <c r="O64" i="1"/>
  <c r="T64" i="1"/>
  <c r="Y64" i="1"/>
  <c r="Z64" i="1"/>
  <c r="F64" i="1"/>
  <c r="J65" i="1"/>
  <c r="K65" i="1"/>
  <c r="O65" i="1"/>
  <c r="P65" i="1"/>
  <c r="U65" i="1"/>
  <c r="G65" i="1"/>
  <c r="T65" i="1"/>
  <c r="Y65" i="1"/>
  <c r="Z65" i="1"/>
  <c r="J66" i="1"/>
  <c r="K66" i="1"/>
  <c r="O66" i="1"/>
  <c r="P66" i="1"/>
  <c r="T66" i="1"/>
  <c r="U66" i="1"/>
  <c r="Y66" i="1"/>
  <c r="Z66" i="1"/>
  <c r="J67" i="1"/>
  <c r="K67" i="1"/>
  <c r="O67" i="1"/>
  <c r="P67" i="1"/>
  <c r="T67" i="1"/>
  <c r="U67" i="1"/>
  <c r="Y67" i="1"/>
  <c r="Z67" i="1"/>
  <c r="J68" i="1"/>
  <c r="K68" i="1"/>
  <c r="O68" i="1"/>
  <c r="P68" i="1"/>
  <c r="T68" i="1"/>
  <c r="U68" i="1"/>
  <c r="G68" i="1"/>
  <c r="Y68" i="1"/>
  <c r="Z68" i="1"/>
  <c r="J69" i="1"/>
  <c r="K69" i="1"/>
  <c r="O69" i="1"/>
  <c r="P69" i="1"/>
  <c r="T69" i="1"/>
  <c r="U69" i="1"/>
  <c r="Y69" i="1"/>
  <c r="Z69" i="1"/>
  <c r="F69" i="1"/>
  <c r="J70" i="1"/>
  <c r="K70" i="1"/>
  <c r="O70" i="1"/>
  <c r="P70" i="1"/>
  <c r="T70" i="1"/>
  <c r="U70" i="1"/>
  <c r="Y70" i="1"/>
  <c r="Z70" i="1"/>
  <c r="F70" i="1"/>
  <c r="J71" i="1"/>
  <c r="K71" i="1"/>
  <c r="O71" i="1"/>
  <c r="P71" i="1"/>
  <c r="T71" i="1"/>
  <c r="U71" i="1"/>
  <c r="Y71" i="1"/>
  <c r="Z71" i="1"/>
  <c r="P71" i="3"/>
  <c r="AE71" i="1"/>
  <c r="J72" i="1"/>
  <c r="K72" i="1"/>
  <c r="O72" i="1"/>
  <c r="P72" i="1"/>
  <c r="T72" i="1"/>
  <c r="U72" i="1"/>
  <c r="Y72" i="1"/>
  <c r="Z72" i="1"/>
  <c r="F72" i="1"/>
  <c r="J73" i="1"/>
  <c r="K73" i="1"/>
  <c r="O73" i="1"/>
  <c r="P73" i="1"/>
  <c r="T73" i="1"/>
  <c r="U73" i="1"/>
  <c r="Y73" i="1"/>
  <c r="Z73" i="1"/>
  <c r="J74" i="1"/>
  <c r="K74" i="1"/>
  <c r="O74" i="1"/>
  <c r="P74" i="1"/>
  <c r="T74" i="1"/>
  <c r="U74" i="1"/>
  <c r="Y74" i="1"/>
  <c r="Z74" i="1"/>
  <c r="F74" i="1"/>
  <c r="P75" i="1"/>
  <c r="U75" i="1"/>
  <c r="G75" i="1"/>
  <c r="J75" i="1"/>
  <c r="K75" i="1"/>
  <c r="O75" i="1"/>
  <c r="T75" i="1"/>
  <c r="Y75" i="1"/>
  <c r="Z75" i="1"/>
  <c r="J76" i="1"/>
  <c r="K76" i="1"/>
  <c r="O76" i="1"/>
  <c r="P76" i="1"/>
  <c r="T76" i="1"/>
  <c r="U76" i="1"/>
  <c r="Y76" i="1"/>
  <c r="Z76" i="1"/>
  <c r="F76" i="1"/>
  <c r="J77" i="1"/>
  <c r="K77" i="1"/>
  <c r="O77" i="1"/>
  <c r="P77" i="1"/>
  <c r="T77" i="1"/>
  <c r="U77" i="1"/>
  <c r="Y77" i="1"/>
  <c r="Z77" i="1"/>
  <c r="J78" i="1"/>
  <c r="K78" i="1"/>
  <c r="O78" i="1"/>
  <c r="P78" i="1"/>
  <c r="T78" i="1"/>
  <c r="U78" i="1"/>
  <c r="Y78" i="1"/>
  <c r="Z78" i="1"/>
  <c r="F78" i="1"/>
  <c r="J79" i="1"/>
  <c r="K79" i="1"/>
  <c r="O79" i="1"/>
  <c r="P79" i="1"/>
  <c r="T79" i="1"/>
  <c r="U79" i="1"/>
  <c r="Y79" i="1"/>
  <c r="Z79" i="1"/>
  <c r="F79" i="1"/>
  <c r="J80" i="1"/>
  <c r="K80" i="1"/>
  <c r="O80" i="1"/>
  <c r="P80" i="1"/>
  <c r="T80" i="1"/>
  <c r="U80" i="1"/>
  <c r="G80" i="1"/>
  <c r="Y80" i="1"/>
  <c r="Z80" i="1"/>
  <c r="J81" i="1"/>
  <c r="K81" i="1"/>
  <c r="O81" i="1"/>
  <c r="P81" i="1"/>
  <c r="U81" i="1"/>
  <c r="G81" i="1"/>
  <c r="T81" i="1"/>
  <c r="Y81" i="1"/>
  <c r="Z81" i="1"/>
  <c r="F81" i="1"/>
  <c r="P81" i="3"/>
  <c r="AD81" i="1"/>
  <c r="J82" i="1"/>
  <c r="K82" i="1"/>
  <c r="O82" i="1"/>
  <c r="P82" i="1"/>
  <c r="T82" i="1"/>
  <c r="U82" i="1"/>
  <c r="Y82" i="1"/>
  <c r="Z82" i="1"/>
  <c r="J83" i="1"/>
  <c r="K83" i="1"/>
  <c r="O83" i="1"/>
  <c r="P83" i="1"/>
  <c r="T83" i="1"/>
  <c r="U83" i="1"/>
  <c r="Y83" i="1"/>
  <c r="Z83" i="1"/>
  <c r="P84" i="1"/>
  <c r="U84" i="1"/>
  <c r="G84" i="1"/>
  <c r="J84" i="1"/>
  <c r="K84" i="1"/>
  <c r="O84" i="1"/>
  <c r="T84" i="1"/>
  <c r="Y84" i="1"/>
  <c r="Z84" i="1"/>
  <c r="J85" i="1"/>
  <c r="K85" i="1"/>
  <c r="O85" i="1"/>
  <c r="P85" i="1"/>
  <c r="U85" i="1"/>
  <c r="G85" i="1"/>
  <c r="T85" i="1"/>
  <c r="Y85" i="1"/>
  <c r="Z85" i="1"/>
  <c r="F85" i="1"/>
  <c r="C86" i="3"/>
  <c r="D86" i="3"/>
  <c r="E86" i="3"/>
  <c r="F86" i="3"/>
  <c r="B86" i="1"/>
  <c r="J86" i="1"/>
  <c r="K86" i="1"/>
  <c r="O86" i="1"/>
  <c r="P86" i="1"/>
  <c r="T86" i="1"/>
  <c r="U86" i="1"/>
  <c r="Y86" i="1"/>
  <c r="Z86" i="1"/>
  <c r="F86" i="1"/>
  <c r="J87" i="1"/>
  <c r="K87" i="1"/>
  <c r="O87" i="1"/>
  <c r="P87" i="1"/>
  <c r="T87" i="1"/>
  <c r="U87" i="1"/>
  <c r="Y87" i="1"/>
  <c r="Z87" i="1"/>
  <c r="J88" i="1"/>
  <c r="K88" i="1"/>
  <c r="O88" i="1"/>
  <c r="P88" i="1"/>
  <c r="U88" i="1"/>
  <c r="G88" i="1"/>
  <c r="T88" i="1"/>
  <c r="Y88" i="1"/>
  <c r="Z88" i="1"/>
  <c r="J89" i="1"/>
  <c r="K89" i="1"/>
  <c r="O89" i="1"/>
  <c r="P89" i="1"/>
  <c r="T89" i="1"/>
  <c r="U89" i="1"/>
  <c r="Y89" i="1"/>
  <c r="Z89" i="1"/>
  <c r="F89" i="1"/>
  <c r="J90" i="1"/>
  <c r="K90" i="1"/>
  <c r="O90" i="1"/>
  <c r="P90" i="1"/>
  <c r="T90" i="1"/>
  <c r="U90" i="1"/>
  <c r="Y90" i="1"/>
  <c r="Z90" i="1"/>
  <c r="J91" i="1"/>
  <c r="K91" i="1"/>
  <c r="O91" i="1"/>
  <c r="P91" i="1"/>
  <c r="T91" i="1"/>
  <c r="U91" i="1"/>
  <c r="Y91" i="1"/>
  <c r="Z91" i="1"/>
  <c r="F91" i="1"/>
  <c r="J92" i="1"/>
  <c r="K92" i="1"/>
  <c r="O92" i="1"/>
  <c r="P92" i="1"/>
  <c r="U92" i="1"/>
  <c r="G92" i="1"/>
  <c r="T92" i="1"/>
  <c r="Y92" i="1"/>
  <c r="Z92" i="1"/>
  <c r="J93" i="1"/>
  <c r="K93" i="1"/>
  <c r="O93" i="1"/>
  <c r="P93" i="1"/>
  <c r="T93" i="1"/>
  <c r="U93" i="1"/>
  <c r="Y93" i="1"/>
  <c r="Z93" i="1"/>
  <c r="F93" i="1"/>
  <c r="J94" i="1"/>
  <c r="K94" i="1"/>
  <c r="O94" i="1"/>
  <c r="P94" i="1"/>
  <c r="T94" i="1"/>
  <c r="U94" i="1"/>
  <c r="Y94" i="1"/>
  <c r="Z94" i="1"/>
  <c r="C95" i="3"/>
  <c r="D95" i="3"/>
  <c r="E95" i="3"/>
  <c r="F95" i="3"/>
  <c r="B95" i="1"/>
  <c r="J95" i="1"/>
  <c r="K95" i="1"/>
  <c r="O95" i="1"/>
  <c r="P95" i="1"/>
  <c r="U95" i="1"/>
  <c r="G95" i="1"/>
  <c r="T95" i="1"/>
  <c r="Y95" i="1"/>
  <c r="Z95" i="1"/>
  <c r="F95" i="1"/>
  <c r="J96" i="1"/>
  <c r="K96" i="1"/>
  <c r="O96" i="1"/>
  <c r="P96" i="1"/>
  <c r="T96" i="1"/>
  <c r="U96" i="1"/>
  <c r="Y96" i="1"/>
  <c r="Z96" i="1"/>
  <c r="J97" i="1"/>
  <c r="K97" i="1"/>
  <c r="O97" i="1"/>
  <c r="P97" i="1"/>
  <c r="T97" i="1"/>
  <c r="U97" i="1"/>
  <c r="Y97" i="1"/>
  <c r="Z97" i="1"/>
  <c r="J98" i="1"/>
  <c r="K98" i="1"/>
  <c r="O98" i="1"/>
  <c r="P98" i="1"/>
  <c r="T98" i="1"/>
  <c r="U98" i="1"/>
  <c r="Y98" i="1"/>
  <c r="Z98" i="1"/>
  <c r="J99" i="1"/>
  <c r="K99" i="1"/>
  <c r="O99" i="1"/>
  <c r="P99" i="1"/>
  <c r="T99" i="1"/>
  <c r="U99" i="1"/>
  <c r="G99" i="1"/>
  <c r="Y99" i="1"/>
  <c r="Z99" i="1"/>
  <c r="J100" i="1"/>
  <c r="K100" i="1"/>
  <c r="O100" i="1"/>
  <c r="P100" i="1"/>
  <c r="T100" i="1"/>
  <c r="U100" i="1"/>
  <c r="Y100" i="1"/>
  <c r="Z100" i="1"/>
  <c r="J101" i="1"/>
  <c r="K101" i="1"/>
  <c r="O101" i="1"/>
  <c r="P101" i="1"/>
  <c r="T101" i="1"/>
  <c r="U101" i="1"/>
  <c r="Y101" i="1"/>
  <c r="Z101" i="1"/>
  <c r="F101" i="1"/>
  <c r="J102" i="1"/>
  <c r="K102" i="1"/>
  <c r="O102" i="1"/>
  <c r="P102" i="1"/>
  <c r="T102" i="1"/>
  <c r="U102" i="1"/>
  <c r="Y102" i="1"/>
  <c r="Z102" i="1"/>
  <c r="J103" i="1"/>
  <c r="K103" i="1"/>
  <c r="O103" i="1"/>
  <c r="P103" i="1"/>
  <c r="T103" i="1"/>
  <c r="U103" i="1"/>
  <c r="Y103" i="1"/>
  <c r="Z103" i="1"/>
  <c r="F103" i="1"/>
  <c r="J104" i="1"/>
  <c r="K104" i="1"/>
  <c r="O104" i="1"/>
  <c r="P104" i="1"/>
  <c r="T104" i="1"/>
  <c r="U104" i="1"/>
  <c r="Y104" i="1"/>
  <c r="Z104" i="1"/>
  <c r="C14" i="3"/>
  <c r="D14" i="3"/>
  <c r="E14" i="3"/>
  <c r="F14" i="3"/>
  <c r="B14" i="1"/>
  <c r="C24" i="3"/>
  <c r="D24" i="3"/>
  <c r="E24" i="3"/>
  <c r="F24" i="3"/>
  <c r="B24" i="1"/>
  <c r="C11" i="3"/>
  <c r="D11" i="3"/>
  <c r="G11" i="3"/>
  <c r="E11" i="3"/>
  <c r="I11" i="3"/>
  <c r="C12" i="3"/>
  <c r="D12" i="3"/>
  <c r="E12" i="3"/>
  <c r="I12" i="3"/>
  <c r="C13" i="3"/>
  <c r="D13" i="3"/>
  <c r="E13" i="3"/>
  <c r="I13" i="3"/>
  <c r="I14" i="3"/>
  <c r="C15" i="3"/>
  <c r="D15" i="3"/>
  <c r="E15" i="3"/>
  <c r="F15" i="3"/>
  <c r="B15" i="1"/>
  <c r="I15" i="3"/>
  <c r="C16" i="3"/>
  <c r="D16" i="3"/>
  <c r="E16" i="3"/>
  <c r="I16" i="3"/>
  <c r="C17" i="3"/>
  <c r="D17" i="3"/>
  <c r="E17" i="3"/>
  <c r="I17" i="3"/>
  <c r="C18" i="3"/>
  <c r="D18" i="3"/>
  <c r="E18" i="3"/>
  <c r="F18" i="3"/>
  <c r="B18" i="1"/>
  <c r="I18" i="3"/>
  <c r="C19" i="3"/>
  <c r="D19" i="3"/>
  <c r="E19" i="3"/>
  <c r="F19" i="3"/>
  <c r="B19" i="1"/>
  <c r="I19" i="3"/>
  <c r="C20" i="3"/>
  <c r="D20" i="3"/>
  <c r="E20" i="3"/>
  <c r="G20" i="3"/>
  <c r="I20" i="3"/>
  <c r="C21" i="3"/>
  <c r="D21" i="3"/>
  <c r="E21" i="3"/>
  <c r="I21" i="3"/>
  <c r="C22" i="3"/>
  <c r="D22" i="3"/>
  <c r="G22" i="3"/>
  <c r="E22" i="3"/>
  <c r="I22" i="3"/>
  <c r="C23" i="3"/>
  <c r="D23" i="3"/>
  <c r="E23" i="3"/>
  <c r="F23" i="3"/>
  <c r="B23" i="1"/>
  <c r="I23" i="3"/>
  <c r="I24" i="3"/>
  <c r="C25" i="3"/>
  <c r="D25" i="3"/>
  <c r="E25" i="3"/>
  <c r="I25" i="3"/>
  <c r="C26" i="3"/>
  <c r="D26" i="3"/>
  <c r="E26" i="3"/>
  <c r="G26" i="3"/>
  <c r="I26" i="3"/>
  <c r="C27" i="3"/>
  <c r="D27" i="3"/>
  <c r="E27" i="3"/>
  <c r="F27" i="3"/>
  <c r="B27" i="1"/>
  <c r="I27" i="3"/>
  <c r="C28" i="3"/>
  <c r="D28" i="3"/>
  <c r="E28" i="3"/>
  <c r="I28" i="3"/>
  <c r="C29" i="3"/>
  <c r="D29" i="3"/>
  <c r="E29" i="3"/>
  <c r="I29" i="3"/>
  <c r="C30" i="3"/>
  <c r="D30" i="3"/>
  <c r="E30" i="3"/>
  <c r="I30" i="3"/>
  <c r="C31" i="3"/>
  <c r="D31" i="3"/>
  <c r="G31" i="3"/>
  <c r="E31" i="3"/>
  <c r="F31" i="3"/>
  <c r="B31" i="1"/>
  <c r="I31" i="3"/>
  <c r="C32" i="3"/>
  <c r="D32" i="3"/>
  <c r="E32" i="3"/>
  <c r="F32" i="3"/>
  <c r="B32" i="1"/>
  <c r="I32" i="3"/>
  <c r="C33" i="3"/>
  <c r="D33" i="3"/>
  <c r="E33" i="3"/>
  <c r="I33" i="3"/>
  <c r="C34" i="3"/>
  <c r="D34" i="3"/>
  <c r="E34" i="3"/>
  <c r="F34" i="3"/>
  <c r="B34" i="1"/>
  <c r="I34" i="3"/>
  <c r="C35" i="3"/>
  <c r="D35" i="3"/>
  <c r="E35" i="3"/>
  <c r="F35" i="3"/>
  <c r="B35" i="1"/>
  <c r="G35" i="3"/>
  <c r="I35" i="3"/>
  <c r="C36" i="3"/>
  <c r="D36" i="3"/>
  <c r="E36" i="3"/>
  <c r="G36" i="3"/>
  <c r="I36" i="3"/>
  <c r="C37" i="3"/>
  <c r="D37" i="3"/>
  <c r="E37" i="3"/>
  <c r="I37" i="3"/>
  <c r="C38" i="3"/>
  <c r="D38" i="3"/>
  <c r="G38" i="3"/>
  <c r="E38" i="3"/>
  <c r="I38" i="3"/>
  <c r="C39" i="3"/>
  <c r="D39" i="3"/>
  <c r="E39" i="3"/>
  <c r="F39" i="3"/>
  <c r="B39" i="1"/>
  <c r="I39" i="3"/>
  <c r="C40" i="3"/>
  <c r="D40" i="3"/>
  <c r="G40" i="3"/>
  <c r="E40" i="3"/>
  <c r="I40" i="3"/>
  <c r="C41" i="3"/>
  <c r="D41" i="3"/>
  <c r="E41" i="3"/>
  <c r="I41" i="3"/>
  <c r="C42" i="3"/>
  <c r="D42" i="3"/>
  <c r="E42" i="3"/>
  <c r="I42" i="3"/>
  <c r="C43" i="3"/>
  <c r="D43" i="3"/>
  <c r="G43" i="3"/>
  <c r="E43" i="3"/>
  <c r="I43" i="3"/>
  <c r="C44" i="3"/>
  <c r="D44" i="3"/>
  <c r="E44" i="3"/>
  <c r="F44" i="3"/>
  <c r="B44" i="1"/>
  <c r="I44" i="3"/>
  <c r="C45" i="3"/>
  <c r="D45" i="3"/>
  <c r="E45" i="3"/>
  <c r="F45" i="3"/>
  <c r="B45" i="1"/>
  <c r="I45" i="3"/>
  <c r="C46" i="3"/>
  <c r="D46" i="3"/>
  <c r="E46" i="3"/>
  <c r="F46" i="3"/>
  <c r="B46" i="1"/>
  <c r="G46" i="3"/>
  <c r="I46" i="3"/>
  <c r="C47" i="3"/>
  <c r="D47" i="3"/>
  <c r="E47" i="3"/>
  <c r="F47" i="3"/>
  <c r="B47" i="1"/>
  <c r="I47" i="3"/>
  <c r="C48" i="3"/>
  <c r="D48" i="3"/>
  <c r="E48" i="3"/>
  <c r="G48" i="3"/>
  <c r="I48" i="3"/>
  <c r="C49" i="3"/>
  <c r="D49" i="3"/>
  <c r="E49" i="3"/>
  <c r="I49" i="3"/>
  <c r="C50" i="3"/>
  <c r="D50" i="3"/>
  <c r="E50" i="3"/>
  <c r="I50" i="3"/>
  <c r="C51" i="3"/>
  <c r="D51" i="3"/>
  <c r="E51" i="3"/>
  <c r="F51" i="3"/>
  <c r="B51" i="1"/>
  <c r="I51" i="3"/>
  <c r="C52" i="3"/>
  <c r="D52" i="3"/>
  <c r="E52" i="3"/>
  <c r="I52" i="3"/>
  <c r="C53" i="3"/>
  <c r="D53" i="3"/>
  <c r="E53" i="3"/>
  <c r="F53" i="3"/>
  <c r="B53" i="1"/>
  <c r="I53" i="3"/>
  <c r="C54" i="3"/>
  <c r="D54" i="3"/>
  <c r="E54" i="3"/>
  <c r="F54" i="3"/>
  <c r="B54" i="1"/>
  <c r="I54" i="3"/>
  <c r="C55" i="3"/>
  <c r="D55" i="3"/>
  <c r="E55" i="3"/>
  <c r="F55" i="3"/>
  <c r="B55" i="1"/>
  <c r="I55" i="3"/>
  <c r="C56" i="3"/>
  <c r="D56" i="3"/>
  <c r="E56" i="3"/>
  <c r="F56" i="3"/>
  <c r="B56" i="1"/>
  <c r="G56" i="3"/>
  <c r="I56" i="3"/>
  <c r="C57" i="3"/>
  <c r="D57" i="3"/>
  <c r="E57" i="3"/>
  <c r="I57" i="3"/>
  <c r="C58" i="3"/>
  <c r="D58" i="3"/>
  <c r="E58" i="3"/>
  <c r="G58" i="3"/>
  <c r="I58" i="3"/>
  <c r="C59" i="3"/>
  <c r="D59" i="3"/>
  <c r="E59" i="3"/>
  <c r="F59" i="3"/>
  <c r="B59" i="1"/>
  <c r="I59" i="3"/>
  <c r="C60" i="3"/>
  <c r="D60" i="3"/>
  <c r="E60" i="3"/>
  <c r="I60" i="3"/>
  <c r="C61" i="3"/>
  <c r="D61" i="3"/>
  <c r="E61" i="3"/>
  <c r="I61" i="3"/>
  <c r="C62" i="3"/>
  <c r="D62" i="3"/>
  <c r="G62" i="3"/>
  <c r="E62" i="3"/>
  <c r="I62" i="3"/>
  <c r="C63" i="3"/>
  <c r="D63" i="3"/>
  <c r="G63" i="3"/>
  <c r="E63" i="3"/>
  <c r="F63" i="3"/>
  <c r="B63" i="1"/>
  <c r="I63" i="3"/>
  <c r="C64" i="3"/>
  <c r="D64" i="3"/>
  <c r="E64" i="3"/>
  <c r="F64" i="3"/>
  <c r="B64" i="1"/>
  <c r="I64" i="3"/>
  <c r="C65" i="3"/>
  <c r="D65" i="3"/>
  <c r="E65" i="3"/>
  <c r="I65" i="3"/>
  <c r="C66" i="3"/>
  <c r="D66" i="3"/>
  <c r="E66" i="3"/>
  <c r="F66" i="3"/>
  <c r="B66" i="1"/>
  <c r="I66" i="3"/>
  <c r="C67" i="3"/>
  <c r="D67" i="3"/>
  <c r="E67" i="3"/>
  <c r="F67" i="3"/>
  <c r="B67" i="1"/>
  <c r="G67" i="3"/>
  <c r="I67" i="3"/>
  <c r="C68" i="3"/>
  <c r="D68" i="3"/>
  <c r="E68" i="3"/>
  <c r="G68" i="3"/>
  <c r="I68" i="3"/>
  <c r="C69" i="3"/>
  <c r="D69" i="3"/>
  <c r="E69" i="3"/>
  <c r="I69" i="3"/>
  <c r="C70" i="3"/>
  <c r="D70" i="3"/>
  <c r="G70" i="3"/>
  <c r="E70" i="3"/>
  <c r="I70" i="3"/>
  <c r="C71" i="3"/>
  <c r="D71" i="3"/>
  <c r="E71" i="3"/>
  <c r="F71" i="3"/>
  <c r="B71" i="1"/>
  <c r="I71" i="3"/>
  <c r="C72" i="3"/>
  <c r="D72" i="3"/>
  <c r="G72" i="3"/>
  <c r="E72" i="3"/>
  <c r="I72" i="3"/>
  <c r="C73" i="3"/>
  <c r="D73" i="3"/>
  <c r="E73" i="3"/>
  <c r="I73" i="3"/>
  <c r="C74" i="3"/>
  <c r="D74" i="3"/>
  <c r="E74" i="3"/>
  <c r="I74" i="3"/>
  <c r="C75" i="3"/>
  <c r="D75" i="3"/>
  <c r="G75" i="3"/>
  <c r="E75" i="3"/>
  <c r="I75" i="3"/>
  <c r="C76" i="3"/>
  <c r="D76" i="3"/>
  <c r="E76" i="3"/>
  <c r="F76" i="3"/>
  <c r="B76" i="1"/>
  <c r="I76" i="3"/>
  <c r="C77" i="3"/>
  <c r="D77" i="3"/>
  <c r="E77" i="3"/>
  <c r="F77" i="3"/>
  <c r="B77" i="1"/>
  <c r="I77" i="3"/>
  <c r="C78" i="3"/>
  <c r="D78" i="3"/>
  <c r="E78" i="3"/>
  <c r="F78" i="3"/>
  <c r="B78" i="1"/>
  <c r="G78" i="3"/>
  <c r="I78" i="3"/>
  <c r="C79" i="3"/>
  <c r="D79" i="3"/>
  <c r="E79" i="3"/>
  <c r="F79" i="3"/>
  <c r="B79" i="1"/>
  <c r="I79" i="3"/>
  <c r="C80" i="3"/>
  <c r="D80" i="3"/>
  <c r="E80" i="3"/>
  <c r="G80" i="3"/>
  <c r="I80" i="3"/>
  <c r="C81" i="3"/>
  <c r="D81" i="3"/>
  <c r="E81" i="3"/>
  <c r="I81" i="3"/>
  <c r="C82" i="3"/>
  <c r="D82" i="3"/>
  <c r="E82" i="3"/>
  <c r="I82" i="3"/>
  <c r="C83" i="3"/>
  <c r="D83" i="3"/>
  <c r="E83" i="3"/>
  <c r="F83" i="3"/>
  <c r="B83" i="1"/>
  <c r="I83" i="3"/>
  <c r="C84" i="3"/>
  <c r="D84" i="3"/>
  <c r="E84" i="3"/>
  <c r="I84" i="3"/>
  <c r="C85" i="3"/>
  <c r="D85" i="3"/>
  <c r="E85" i="3"/>
  <c r="F85" i="3"/>
  <c r="B85" i="1"/>
  <c r="I85" i="3"/>
  <c r="I86" i="3"/>
  <c r="C87" i="3"/>
  <c r="D87" i="3"/>
  <c r="E87" i="3"/>
  <c r="F87" i="3"/>
  <c r="B87" i="1"/>
  <c r="I87" i="3"/>
  <c r="C88" i="3"/>
  <c r="D88" i="3"/>
  <c r="E88" i="3"/>
  <c r="F88" i="3"/>
  <c r="B88" i="1"/>
  <c r="G88" i="3"/>
  <c r="I88" i="3"/>
  <c r="C89" i="3"/>
  <c r="D89" i="3"/>
  <c r="E89" i="3"/>
  <c r="I89" i="3"/>
  <c r="C90" i="3"/>
  <c r="D90" i="3"/>
  <c r="E90" i="3"/>
  <c r="G90" i="3"/>
  <c r="I90" i="3"/>
  <c r="C91" i="3"/>
  <c r="D91" i="3"/>
  <c r="E91" i="3"/>
  <c r="F91" i="3"/>
  <c r="B91" i="1"/>
  <c r="I91" i="3"/>
  <c r="C92" i="3"/>
  <c r="D92" i="3"/>
  <c r="E92" i="3"/>
  <c r="I92" i="3"/>
  <c r="C93" i="3"/>
  <c r="D93" i="3"/>
  <c r="E93" i="3"/>
  <c r="I93" i="3"/>
  <c r="C94" i="3"/>
  <c r="D94" i="3"/>
  <c r="G94" i="3"/>
  <c r="E94" i="3"/>
  <c r="I94" i="3"/>
  <c r="G95" i="3"/>
  <c r="I95" i="3"/>
  <c r="C96" i="3"/>
  <c r="D96" i="3"/>
  <c r="E96" i="3"/>
  <c r="F96" i="3"/>
  <c r="B96" i="1"/>
  <c r="I96" i="3"/>
  <c r="C97" i="3"/>
  <c r="D97" i="3"/>
  <c r="E97" i="3"/>
  <c r="I97" i="3"/>
  <c r="C98" i="3"/>
  <c r="D98" i="3"/>
  <c r="E98" i="3"/>
  <c r="I98" i="3"/>
  <c r="C99" i="3"/>
  <c r="D99" i="3"/>
  <c r="G99" i="3"/>
  <c r="E99" i="3"/>
  <c r="I99" i="3"/>
  <c r="C100" i="3"/>
  <c r="D100" i="3"/>
  <c r="E100" i="3"/>
  <c r="G100" i="3"/>
  <c r="I100" i="3"/>
  <c r="C101" i="3"/>
  <c r="D101" i="3"/>
  <c r="E101" i="3"/>
  <c r="I101" i="3"/>
  <c r="C102" i="3"/>
  <c r="D102" i="3"/>
  <c r="G102" i="3"/>
  <c r="E102" i="3"/>
  <c r="I102" i="3"/>
  <c r="C103" i="3"/>
  <c r="D103" i="3"/>
  <c r="E103" i="3"/>
  <c r="F103" i="3"/>
  <c r="B103" i="1"/>
  <c r="I103" i="3"/>
  <c r="C104" i="3"/>
  <c r="D104" i="3"/>
  <c r="G104" i="3"/>
  <c r="E104" i="3"/>
  <c r="I104" i="3"/>
  <c r="D5" i="3"/>
  <c r="E5" i="3"/>
  <c r="F5" i="3"/>
  <c r="B5" i="1"/>
  <c r="G5" i="3"/>
  <c r="I5" i="3"/>
  <c r="C6" i="3"/>
  <c r="D6" i="3"/>
  <c r="G6" i="3"/>
  <c r="E6" i="3"/>
  <c r="I6" i="3"/>
  <c r="C7" i="3"/>
  <c r="D7" i="3"/>
  <c r="E7" i="3"/>
  <c r="I7" i="3"/>
  <c r="C8" i="3"/>
  <c r="D8" i="3"/>
  <c r="E8" i="3"/>
  <c r="G8" i="3"/>
  <c r="I8" i="3"/>
  <c r="C9" i="3"/>
  <c r="D9" i="3"/>
  <c r="E9" i="3"/>
  <c r="F9" i="3"/>
  <c r="B9" i="1"/>
  <c r="I9" i="3"/>
  <c r="C10" i="3"/>
  <c r="D10" i="3"/>
  <c r="G10" i="3"/>
  <c r="E10" i="3"/>
  <c r="I10" i="3"/>
  <c r="J13" i="1"/>
  <c r="K13" i="1"/>
  <c r="O13" i="1"/>
  <c r="P13" i="1"/>
  <c r="T13" i="1"/>
  <c r="U13" i="1"/>
  <c r="Y13" i="1"/>
  <c r="Z13" i="1"/>
  <c r="J14" i="1"/>
  <c r="K14" i="1"/>
  <c r="O14" i="1"/>
  <c r="P14" i="1"/>
  <c r="T14" i="1"/>
  <c r="U14" i="1"/>
  <c r="Y14" i="1"/>
  <c r="Z14" i="1"/>
  <c r="F14" i="1"/>
  <c r="J15" i="1"/>
  <c r="K15" i="1"/>
  <c r="O15" i="1"/>
  <c r="P15" i="1"/>
  <c r="U15" i="1"/>
  <c r="G15" i="1"/>
  <c r="T15" i="1"/>
  <c r="Y15" i="1"/>
  <c r="Z15" i="1"/>
  <c r="J16" i="1"/>
  <c r="K16" i="1"/>
  <c r="O16" i="1"/>
  <c r="P16" i="1"/>
  <c r="U16" i="1"/>
  <c r="G16" i="1"/>
  <c r="T16" i="1"/>
  <c r="Y16" i="1"/>
  <c r="Z16" i="1"/>
  <c r="J17" i="1"/>
  <c r="K17" i="1"/>
  <c r="O17" i="1"/>
  <c r="P17" i="1"/>
  <c r="T17" i="1"/>
  <c r="U17" i="1"/>
  <c r="Y17" i="1"/>
  <c r="Z17" i="1"/>
  <c r="F17" i="1"/>
  <c r="P17" i="3"/>
  <c r="AD17" i="1"/>
  <c r="J18" i="1"/>
  <c r="K18" i="1"/>
  <c r="O18" i="1"/>
  <c r="P18" i="1"/>
  <c r="T18" i="1"/>
  <c r="U18" i="1"/>
  <c r="Y18" i="1"/>
  <c r="Z18" i="1"/>
  <c r="P18" i="3"/>
  <c r="AD18" i="1"/>
  <c r="J19" i="1"/>
  <c r="K19" i="1"/>
  <c r="O19" i="1"/>
  <c r="P19" i="1"/>
  <c r="T19" i="1"/>
  <c r="U19" i="1"/>
  <c r="Y19" i="1"/>
  <c r="Z19" i="1"/>
  <c r="J20" i="1"/>
  <c r="K20" i="1"/>
  <c r="O20" i="1"/>
  <c r="P20" i="1"/>
  <c r="T20" i="1"/>
  <c r="U20" i="1"/>
  <c r="Y20" i="1"/>
  <c r="Z20" i="1"/>
  <c r="J21" i="1"/>
  <c r="K21" i="1"/>
  <c r="O21" i="1"/>
  <c r="P21" i="1"/>
  <c r="T21" i="1"/>
  <c r="U21" i="1"/>
  <c r="Y21" i="1"/>
  <c r="Z21" i="1"/>
  <c r="F21" i="1"/>
  <c r="J22" i="1"/>
  <c r="K22" i="1"/>
  <c r="O22" i="1"/>
  <c r="P22" i="1"/>
  <c r="T22" i="1"/>
  <c r="U22" i="1"/>
  <c r="Y22" i="1"/>
  <c r="Z22" i="1"/>
  <c r="F22" i="1"/>
  <c r="J23" i="1"/>
  <c r="K23" i="1"/>
  <c r="O23" i="1"/>
  <c r="P23" i="1"/>
  <c r="U23" i="1"/>
  <c r="G23" i="1"/>
  <c r="T23" i="1"/>
  <c r="Y23" i="1"/>
  <c r="Z23" i="1"/>
  <c r="P23" i="3"/>
  <c r="AE23" i="1"/>
  <c r="J24" i="1"/>
  <c r="K24" i="1"/>
  <c r="O24" i="1"/>
  <c r="P24" i="1"/>
  <c r="T24" i="1"/>
  <c r="U24" i="1"/>
  <c r="Y24" i="1"/>
  <c r="Z24" i="1"/>
  <c r="J5" i="1"/>
  <c r="K5" i="1"/>
  <c r="O5" i="1"/>
  <c r="P5" i="1"/>
  <c r="T5" i="1"/>
  <c r="U5" i="1"/>
  <c r="Y5" i="1"/>
  <c r="Z5" i="1"/>
  <c r="P5" i="3"/>
  <c r="AD5" i="1"/>
  <c r="J6" i="1"/>
  <c r="K6" i="1"/>
  <c r="O6" i="1"/>
  <c r="P6" i="1"/>
  <c r="T6" i="1"/>
  <c r="U6" i="1"/>
  <c r="Y6" i="1"/>
  <c r="Z6" i="1"/>
  <c r="J7" i="1"/>
  <c r="K7" i="1"/>
  <c r="O7" i="1"/>
  <c r="P7" i="1"/>
  <c r="U7" i="1"/>
  <c r="G7" i="1"/>
  <c r="T7" i="1"/>
  <c r="Y7" i="1"/>
  <c r="Z7" i="1"/>
  <c r="J8" i="1"/>
  <c r="K8" i="1"/>
  <c r="O8" i="1"/>
  <c r="P8" i="1"/>
  <c r="U8" i="1"/>
  <c r="G8" i="1"/>
  <c r="T8" i="1"/>
  <c r="Y8" i="1"/>
  <c r="Z8" i="1"/>
  <c r="J9" i="1"/>
  <c r="K9" i="1"/>
  <c r="O9" i="1"/>
  <c r="P9" i="1"/>
  <c r="T9" i="1"/>
  <c r="U9" i="1"/>
  <c r="Y9" i="1"/>
  <c r="Z9" i="1"/>
  <c r="F9" i="1"/>
  <c r="J10" i="1"/>
  <c r="K10" i="1"/>
  <c r="O10" i="1"/>
  <c r="P10" i="1"/>
  <c r="T10" i="1"/>
  <c r="U10" i="1"/>
  <c r="Y10" i="1"/>
  <c r="Z10" i="1"/>
  <c r="F10" i="1"/>
  <c r="P11" i="1"/>
  <c r="U11" i="1"/>
  <c r="G11" i="1"/>
  <c r="J11" i="1"/>
  <c r="K11" i="1"/>
  <c r="O11" i="1"/>
  <c r="T11" i="1"/>
  <c r="Y11" i="1"/>
  <c r="Z11" i="1"/>
  <c r="P11" i="3"/>
  <c r="AD11" i="1"/>
  <c r="AE11" i="1"/>
  <c r="J12" i="1"/>
  <c r="K12" i="1"/>
  <c r="O12" i="1"/>
  <c r="P12" i="1"/>
  <c r="T12" i="1"/>
  <c r="U12" i="1"/>
  <c r="Y12" i="1"/>
  <c r="Z12" i="1"/>
  <c r="P12" i="3"/>
  <c r="AD12" i="1"/>
  <c r="AE5" i="1"/>
  <c r="P6" i="3"/>
  <c r="P7" i="3"/>
  <c r="AD7" i="1"/>
  <c r="P8" i="3"/>
  <c r="AD8" i="1"/>
  <c r="P9" i="3"/>
  <c r="P10" i="3"/>
  <c r="AE12" i="1"/>
  <c r="P13" i="3"/>
  <c r="AD13" i="1"/>
  <c r="P14" i="3"/>
  <c r="AD14" i="1"/>
  <c r="P15" i="3"/>
  <c r="P16" i="3"/>
  <c r="AD16" i="1"/>
  <c r="AE17" i="1"/>
  <c r="AE18" i="1"/>
  <c r="P19" i="3"/>
  <c r="P20" i="3"/>
  <c r="AD20" i="1"/>
  <c r="P21" i="3"/>
  <c r="AD21" i="1"/>
  <c r="P22" i="3"/>
  <c r="AD23" i="1"/>
  <c r="P24" i="3"/>
  <c r="AD24" i="1"/>
  <c r="P25" i="3"/>
  <c r="P26" i="3"/>
  <c r="P27" i="3"/>
  <c r="P28" i="3"/>
  <c r="AE28" i="1"/>
  <c r="P29" i="3"/>
  <c r="P30" i="3"/>
  <c r="P31" i="3"/>
  <c r="P32" i="3"/>
  <c r="AE33" i="1"/>
  <c r="P34" i="3"/>
  <c r="P35" i="3"/>
  <c r="AE35" i="1"/>
  <c r="P36" i="3"/>
  <c r="P37" i="3"/>
  <c r="P38" i="3"/>
  <c r="P39" i="3"/>
  <c r="P40" i="3"/>
  <c r="AE40" i="1"/>
  <c r="P41" i="3"/>
  <c r="P42" i="3"/>
  <c r="AE42" i="1"/>
  <c r="P43" i="3"/>
  <c r="P44" i="3"/>
  <c r="P45" i="3"/>
  <c r="P46" i="3"/>
  <c r="AE46" i="1"/>
  <c r="P47" i="3"/>
  <c r="P48" i="3"/>
  <c r="P49" i="3"/>
  <c r="P50" i="3"/>
  <c r="AE51" i="1"/>
  <c r="P52" i="3"/>
  <c r="P53" i="3"/>
  <c r="P54" i="3"/>
  <c r="P55" i="3"/>
  <c r="AD55" i="1"/>
  <c r="P56" i="3"/>
  <c r="AE57" i="1"/>
  <c r="P58" i="3"/>
  <c r="P59" i="3"/>
  <c r="P60" i="3"/>
  <c r="P61" i="3"/>
  <c r="AD61" i="1"/>
  <c r="P62" i="3"/>
  <c r="P63" i="3"/>
  <c r="P64" i="3"/>
  <c r="P65" i="3"/>
  <c r="P66" i="3"/>
  <c r="P67" i="3"/>
  <c r="AE67" i="1"/>
  <c r="P68" i="3"/>
  <c r="P69" i="3"/>
  <c r="AE69" i="1"/>
  <c r="P70" i="3"/>
  <c r="AD71" i="1"/>
  <c r="P72" i="3"/>
  <c r="P73" i="3"/>
  <c r="P74" i="3"/>
  <c r="P75" i="3"/>
  <c r="P76" i="3"/>
  <c r="P77" i="3"/>
  <c r="AE77" i="1"/>
  <c r="P78" i="3"/>
  <c r="P79" i="3"/>
  <c r="AE79" i="1"/>
  <c r="P80" i="3"/>
  <c r="AE81" i="1"/>
  <c r="P82" i="3"/>
  <c r="P83" i="3"/>
  <c r="P84" i="3"/>
  <c r="P85" i="3"/>
  <c r="P86" i="3"/>
  <c r="P87" i="3"/>
  <c r="P88" i="3"/>
  <c r="AE88" i="1"/>
  <c r="P89" i="3"/>
  <c r="P90" i="3"/>
  <c r="AD90" i="1"/>
  <c r="P91" i="3"/>
  <c r="P92" i="3"/>
  <c r="AE92" i="1"/>
  <c r="P93" i="3"/>
  <c r="P94" i="3"/>
  <c r="P95" i="3"/>
  <c r="AE95" i="1"/>
  <c r="P96" i="3"/>
  <c r="P97" i="3"/>
  <c r="AE97" i="1"/>
  <c r="P98" i="3"/>
  <c r="P99" i="3"/>
  <c r="P100" i="3"/>
  <c r="AE100" i="1"/>
  <c r="P101" i="3"/>
  <c r="P102" i="3"/>
  <c r="P103" i="3"/>
  <c r="AD103" i="1"/>
  <c r="P104" i="3"/>
  <c r="AD96" i="1"/>
  <c r="AE96" i="1"/>
  <c r="AD56" i="1"/>
  <c r="AE56" i="1"/>
  <c r="F74" i="3"/>
  <c r="B74" i="1"/>
  <c r="G74" i="3"/>
  <c r="AD40" i="1"/>
  <c r="AE87" i="1"/>
  <c r="AD87" i="1"/>
  <c r="C87" i="1"/>
  <c r="AD63" i="1"/>
  <c r="AE63" i="1"/>
  <c r="AD47" i="1"/>
  <c r="AE47" i="1"/>
  <c r="AD39" i="1"/>
  <c r="AE39" i="1"/>
  <c r="AD31" i="1"/>
  <c r="AE31" i="1"/>
  <c r="C31" i="1"/>
  <c r="AF31" i="1"/>
  <c r="AG31" i="1"/>
  <c r="AD15" i="1"/>
  <c r="AE15" i="1"/>
  <c r="F5" i="1"/>
  <c r="AE24" i="1"/>
  <c r="F18" i="1"/>
  <c r="F7" i="3"/>
  <c r="B7" i="1"/>
  <c r="F75" i="3"/>
  <c r="B75" i="1"/>
  <c r="F43" i="3"/>
  <c r="B43" i="1"/>
  <c r="AE103" i="1"/>
  <c r="AD97" i="1"/>
  <c r="AD69" i="1"/>
  <c r="AE55" i="1"/>
  <c r="AE102" i="1"/>
  <c r="AD102" i="1"/>
  <c r="AE94" i="1"/>
  <c r="AD94" i="1"/>
  <c r="AD86" i="1"/>
  <c r="AE86" i="1"/>
  <c r="AE78" i="1"/>
  <c r="AD78" i="1"/>
  <c r="AE70" i="1"/>
  <c r="AD70" i="1"/>
  <c r="AD62" i="1"/>
  <c r="C62" i="1"/>
  <c r="AE62" i="1"/>
  <c r="AE54" i="1"/>
  <c r="AD54" i="1"/>
  <c r="C54" i="1"/>
  <c r="AD38" i="1"/>
  <c r="AE38" i="1"/>
  <c r="AD30" i="1"/>
  <c r="AE30" i="1"/>
  <c r="AD22" i="1"/>
  <c r="AE22" i="1"/>
  <c r="AD6" i="1"/>
  <c r="AE6" i="1"/>
  <c r="C12" i="1"/>
  <c r="F92" i="3"/>
  <c r="B92" i="1"/>
  <c r="G92" i="3"/>
  <c r="F60" i="3"/>
  <c r="B60" i="1"/>
  <c r="G60" i="3"/>
  <c r="G30" i="3"/>
  <c r="F28" i="3"/>
  <c r="B28" i="1"/>
  <c r="G28" i="3"/>
  <c r="F13" i="3"/>
  <c r="B13" i="1"/>
  <c r="AD95" i="1"/>
  <c r="AD67" i="1"/>
  <c r="AD35" i="1"/>
  <c r="AD104" i="1"/>
  <c r="AE104" i="1"/>
  <c r="AD72" i="1"/>
  <c r="C72" i="1"/>
  <c r="AE72" i="1"/>
  <c r="AE48" i="1"/>
  <c r="AD48" i="1"/>
  <c r="F42" i="3"/>
  <c r="B42" i="1"/>
  <c r="G42" i="3"/>
  <c r="AD98" i="1"/>
  <c r="C98" i="1"/>
  <c r="L98" i="1"/>
  <c r="AD93" i="1"/>
  <c r="AE93" i="1"/>
  <c r="C93" i="1"/>
  <c r="AF93" i="1"/>
  <c r="AG93" i="1"/>
  <c r="AD29" i="1"/>
  <c r="AE29" i="1"/>
  <c r="AD84" i="1"/>
  <c r="AE84" i="1"/>
  <c r="C84" i="1"/>
  <c r="AF84" i="1"/>
  <c r="AG84" i="1"/>
  <c r="AD76" i="1"/>
  <c r="AE76" i="1"/>
  <c r="AE68" i="1"/>
  <c r="AD68" i="1"/>
  <c r="AD60" i="1"/>
  <c r="AE60" i="1"/>
  <c r="AE52" i="1"/>
  <c r="AD52" i="1"/>
  <c r="C52" i="1"/>
  <c r="L52" i="1"/>
  <c r="M52" i="1"/>
  <c r="AD44" i="1"/>
  <c r="AE44" i="1"/>
  <c r="AD36" i="1"/>
  <c r="C36" i="1"/>
  <c r="AE36" i="1"/>
  <c r="AE8" i="1"/>
  <c r="AE21" i="1"/>
  <c r="G19" i="1"/>
  <c r="AE14" i="1"/>
  <c r="F84" i="3"/>
  <c r="B84" i="1"/>
  <c r="G84" i="3"/>
  <c r="F52" i="3"/>
  <c r="B52" i="1"/>
  <c r="G52" i="3"/>
  <c r="AD100" i="1"/>
  <c r="C100" i="1"/>
  <c r="AD79" i="1"/>
  <c r="C67" i="1"/>
  <c r="AF67" i="1"/>
  <c r="AG67" i="1"/>
  <c r="AE80" i="1"/>
  <c r="AD80" i="1"/>
  <c r="C16" i="1"/>
  <c r="V16" i="1"/>
  <c r="AD37" i="1"/>
  <c r="AE37" i="1"/>
  <c r="AE16" i="1"/>
  <c r="AD99" i="1"/>
  <c r="C99" i="1"/>
  <c r="AE99" i="1"/>
  <c r="AD91" i="1"/>
  <c r="AE91" i="1"/>
  <c r="AD83" i="1"/>
  <c r="AE83" i="1"/>
  <c r="AD75" i="1"/>
  <c r="AE75" i="1"/>
  <c r="AD59" i="1"/>
  <c r="AE59" i="1"/>
  <c r="AD43" i="1"/>
  <c r="AE43" i="1"/>
  <c r="AD27" i="1"/>
  <c r="AE27" i="1"/>
  <c r="AE19" i="1"/>
  <c r="AD19" i="1"/>
  <c r="G12" i="1"/>
  <c r="F82" i="3"/>
  <c r="B82" i="1"/>
  <c r="G82" i="3"/>
  <c r="F50" i="3"/>
  <c r="B50" i="1"/>
  <c r="G50" i="3"/>
  <c r="G104" i="1"/>
  <c r="AD92" i="1"/>
  <c r="C92" i="1"/>
  <c r="AD77" i="1"/>
  <c r="AE61" i="1"/>
  <c r="AD46" i="1"/>
  <c r="AD101" i="1"/>
  <c r="AE101" i="1"/>
  <c r="AD85" i="1"/>
  <c r="AE85" i="1"/>
  <c r="C85" i="1"/>
  <c r="AF85" i="1"/>
  <c r="AG85" i="1"/>
  <c r="AD53" i="1"/>
  <c r="AE53" i="1"/>
  <c r="AE98" i="1"/>
  <c r="AF98" i="1"/>
  <c r="AG98" i="1"/>
  <c r="AD82" i="1"/>
  <c r="AE82" i="1"/>
  <c r="AE74" i="1"/>
  <c r="AD74" i="1"/>
  <c r="C74" i="1"/>
  <c r="AE66" i="1"/>
  <c r="AD66" i="1"/>
  <c r="AD58" i="1"/>
  <c r="C58" i="1"/>
  <c r="AE58" i="1"/>
  <c r="AD50" i="1"/>
  <c r="AE50" i="1"/>
  <c r="AD34" i="1"/>
  <c r="AE34" i="1"/>
  <c r="AD26" i="1"/>
  <c r="AE26" i="1"/>
  <c r="AE10" i="1"/>
  <c r="AD10" i="1"/>
  <c r="AE7" i="1"/>
  <c r="AE20" i="1"/>
  <c r="AE13" i="1"/>
  <c r="F99" i="3"/>
  <c r="B99" i="1"/>
  <c r="F16" i="3"/>
  <c r="B16" i="1"/>
  <c r="G16" i="3"/>
  <c r="F12" i="3"/>
  <c r="B12" i="1"/>
  <c r="G12" i="3"/>
  <c r="AE90" i="1"/>
  <c r="C48" i="1"/>
  <c r="Q48" i="1"/>
  <c r="R48" i="1"/>
  <c r="AA48" i="1"/>
  <c r="AB48" i="1"/>
  <c r="AD28" i="1"/>
  <c r="AD64" i="1"/>
  <c r="AE64" i="1"/>
  <c r="AD32" i="1"/>
  <c r="AE32" i="1"/>
  <c r="AD45" i="1"/>
  <c r="C45" i="1"/>
  <c r="L45" i="1"/>
  <c r="M45" i="1"/>
  <c r="AE45" i="1"/>
  <c r="AF45" i="1"/>
  <c r="AG45" i="1"/>
  <c r="AE89" i="1"/>
  <c r="AD89" i="1"/>
  <c r="AD73" i="1"/>
  <c r="AE73" i="1"/>
  <c r="AD65" i="1"/>
  <c r="AE65" i="1"/>
  <c r="AD49" i="1"/>
  <c r="AE49" i="1"/>
  <c r="AE41" i="1"/>
  <c r="AD41" i="1"/>
  <c r="AD25" i="1"/>
  <c r="AE25" i="1"/>
  <c r="AD9" i="1"/>
  <c r="C9" i="1"/>
  <c r="AE9" i="1"/>
  <c r="C10" i="1"/>
  <c r="C8" i="1"/>
  <c r="V8" i="1"/>
  <c r="W8" i="1"/>
  <c r="AD88" i="1"/>
  <c r="C46" i="1"/>
  <c r="Q46" i="1"/>
  <c r="R46" i="1"/>
  <c r="AD42" i="1"/>
  <c r="C42" i="1"/>
  <c r="AF42" i="1"/>
  <c r="AG42" i="1"/>
  <c r="G24" i="1"/>
  <c r="C20" i="1"/>
  <c r="G9" i="3"/>
  <c r="F100" i="3"/>
  <c r="B100" i="1"/>
  <c r="G96" i="3"/>
  <c r="F93" i="3"/>
  <c r="B93" i="1"/>
  <c r="F90" i="3"/>
  <c r="B90" i="1"/>
  <c r="G86" i="3"/>
  <c r="G83" i="3"/>
  <c r="F68" i="3"/>
  <c r="B68" i="1"/>
  <c r="G64" i="3"/>
  <c r="F61" i="3"/>
  <c r="B61" i="1"/>
  <c r="F58" i="3"/>
  <c r="B58" i="1"/>
  <c r="G54" i="3"/>
  <c r="G51" i="3"/>
  <c r="F36" i="3"/>
  <c r="B36" i="1"/>
  <c r="G32" i="3"/>
  <c r="F29" i="3"/>
  <c r="B29" i="1"/>
  <c r="F26" i="3"/>
  <c r="B26" i="1"/>
  <c r="F20" i="3"/>
  <c r="B20" i="1"/>
  <c r="F17" i="3"/>
  <c r="B17" i="1"/>
  <c r="G14" i="3"/>
  <c r="F11" i="3"/>
  <c r="B11" i="1"/>
  <c r="G101" i="1"/>
  <c r="H101" i="1"/>
  <c r="F101" i="3"/>
  <c r="B101" i="1"/>
  <c r="I101" i="1"/>
  <c r="C68" i="1"/>
  <c r="C65" i="1"/>
  <c r="AA31" i="1"/>
  <c r="G20" i="1"/>
  <c r="G103" i="3"/>
  <c r="F81" i="3"/>
  <c r="B81" i="1"/>
  <c r="G71" i="3"/>
  <c r="F49" i="3"/>
  <c r="B49" i="1"/>
  <c r="I49" i="1"/>
  <c r="G39" i="3"/>
  <c r="F21" i="3"/>
  <c r="B21" i="1"/>
  <c r="C103" i="1"/>
  <c r="AF103" i="1"/>
  <c r="F102" i="1"/>
  <c r="G100" i="1"/>
  <c r="AA98" i="1"/>
  <c r="AB98" i="1"/>
  <c r="M98" i="1"/>
  <c r="D98" i="1"/>
  <c r="F87" i="1"/>
  <c r="F68" i="1"/>
  <c r="F66" i="1"/>
  <c r="G66" i="1"/>
  <c r="H66" i="1"/>
  <c r="I66" i="1"/>
  <c r="F52" i="1"/>
  <c r="F41" i="1"/>
  <c r="F6" i="1"/>
  <c r="F98" i="3"/>
  <c r="B98" i="1"/>
  <c r="G91" i="3"/>
  <c r="F69" i="3"/>
  <c r="B69" i="1"/>
  <c r="G59" i="3"/>
  <c r="F37" i="3"/>
  <c r="B37" i="1"/>
  <c r="G27" i="3"/>
  <c r="G18" i="3"/>
  <c r="F98" i="1"/>
  <c r="F96" i="1"/>
  <c r="G96" i="1"/>
  <c r="H96" i="1"/>
  <c r="I96" i="1"/>
  <c r="C89" i="1"/>
  <c r="V89" i="1"/>
  <c r="F56" i="1"/>
  <c r="H56" i="1"/>
  <c r="I56" i="1"/>
  <c r="G50" i="1"/>
  <c r="F47" i="1"/>
  <c r="F34" i="1"/>
  <c r="F29" i="1"/>
  <c r="F89" i="3"/>
  <c r="B89" i="1"/>
  <c r="G79" i="3"/>
  <c r="F57" i="3"/>
  <c r="B57" i="1"/>
  <c r="G47" i="3"/>
  <c r="F25" i="3"/>
  <c r="B25" i="1"/>
  <c r="G15" i="3"/>
  <c r="H60" i="1"/>
  <c r="I60" i="1"/>
  <c r="F104" i="3"/>
  <c r="B104" i="1"/>
  <c r="F97" i="3"/>
  <c r="B97" i="1"/>
  <c r="F94" i="3"/>
  <c r="B94" i="1"/>
  <c r="G87" i="3"/>
  <c r="F72" i="3"/>
  <c r="B72" i="1"/>
  <c r="F65" i="3"/>
  <c r="B65" i="1"/>
  <c r="F65" i="1"/>
  <c r="H65" i="1"/>
  <c r="I65" i="1"/>
  <c r="F62" i="3"/>
  <c r="B62" i="1"/>
  <c r="G55" i="3"/>
  <c r="F40" i="3"/>
  <c r="B40" i="1"/>
  <c r="F33" i="3"/>
  <c r="B33" i="1"/>
  <c r="F30" i="3"/>
  <c r="B30" i="1"/>
  <c r="F22" i="3"/>
  <c r="B22" i="1"/>
  <c r="G19" i="3"/>
  <c r="G13" i="3"/>
  <c r="C101" i="1"/>
  <c r="G89" i="1"/>
  <c r="F77" i="1"/>
  <c r="F67" i="1"/>
  <c r="AA46" i="1"/>
  <c r="AB46" i="1"/>
  <c r="V45" i="1"/>
  <c r="W45" i="1"/>
  <c r="C27" i="1"/>
  <c r="AA27" i="1"/>
  <c r="AB27" i="1"/>
  <c r="C81" i="1"/>
  <c r="V81" i="1"/>
  <c r="W81" i="1"/>
  <c r="F71" i="1"/>
  <c r="H68" i="1"/>
  <c r="H52" i="1"/>
  <c r="I52" i="1"/>
  <c r="G45" i="1"/>
  <c r="G36" i="1"/>
  <c r="C28" i="1"/>
  <c r="C24" i="1"/>
  <c r="F13" i="1"/>
  <c r="F8" i="3"/>
  <c r="B8" i="1"/>
  <c r="F102" i="3"/>
  <c r="B102" i="1"/>
  <c r="G98" i="3"/>
  <c r="F80" i="3"/>
  <c r="B80" i="1"/>
  <c r="G76" i="3"/>
  <c r="F73" i="3"/>
  <c r="B73" i="1"/>
  <c r="F70" i="3"/>
  <c r="B70" i="1"/>
  <c r="G66" i="3"/>
  <c r="F48" i="3"/>
  <c r="B48" i="1"/>
  <c r="G44" i="3"/>
  <c r="F41" i="3"/>
  <c r="B41" i="1"/>
  <c r="F38" i="3"/>
  <c r="B38" i="1"/>
  <c r="G38" i="1"/>
  <c r="H38" i="1"/>
  <c r="I38" i="1"/>
  <c r="G34" i="3"/>
  <c r="G24" i="3"/>
  <c r="G23" i="3"/>
  <c r="G17" i="3"/>
  <c r="C104" i="1"/>
  <c r="AA104" i="1"/>
  <c r="AB104" i="1"/>
  <c r="F100" i="1"/>
  <c r="F97" i="1"/>
  <c r="F83" i="1"/>
  <c r="G69" i="1"/>
  <c r="G42" i="1"/>
  <c r="F40" i="1"/>
  <c r="F37" i="1"/>
  <c r="F30" i="1"/>
  <c r="F25" i="1"/>
  <c r="AA68" i="1"/>
  <c r="AB68" i="1"/>
  <c r="AF68" i="1"/>
  <c r="AG68" i="1"/>
  <c r="V101" i="1"/>
  <c r="W101" i="1"/>
  <c r="V104" i="1"/>
  <c r="W104" i="1"/>
  <c r="G103" i="1"/>
  <c r="Q101" i="1"/>
  <c r="R101" i="1"/>
  <c r="G98" i="1"/>
  <c r="H98" i="1"/>
  <c r="I98" i="1"/>
  <c r="G97" i="1"/>
  <c r="H97" i="1"/>
  <c r="I97" i="1"/>
  <c r="C96" i="1"/>
  <c r="L96" i="1"/>
  <c r="M96" i="1"/>
  <c r="AA93" i="1"/>
  <c r="AB93" i="1"/>
  <c r="G87" i="1"/>
  <c r="F75" i="1"/>
  <c r="G71" i="1"/>
  <c r="H71" i="1"/>
  <c r="I71" i="1"/>
  <c r="G94" i="1"/>
  <c r="C90" i="1"/>
  <c r="V90" i="1"/>
  <c r="W90" i="1"/>
  <c r="AA90" i="1"/>
  <c r="AB90" i="1"/>
  <c r="F104" i="1"/>
  <c r="H104" i="1"/>
  <c r="I104" i="1"/>
  <c r="Q104" i="1"/>
  <c r="R104" i="1"/>
  <c r="V103" i="1"/>
  <c r="W103" i="1"/>
  <c r="G102" i="1"/>
  <c r="H102" i="1"/>
  <c r="C102" i="1"/>
  <c r="Q102" i="1"/>
  <c r="R102" i="1"/>
  <c r="AF101" i="1"/>
  <c r="AG101" i="1"/>
  <c r="L101" i="1"/>
  <c r="M101" i="1"/>
  <c r="H100" i="1"/>
  <c r="I100" i="1"/>
  <c r="F99" i="1"/>
  <c r="H99" i="1"/>
  <c r="I99" i="1"/>
  <c r="V98" i="1"/>
  <c r="W98" i="1"/>
  <c r="C97" i="1"/>
  <c r="C95" i="1"/>
  <c r="L95" i="1"/>
  <c r="M95" i="1"/>
  <c r="F94" i="1"/>
  <c r="Q93" i="1"/>
  <c r="R93" i="1"/>
  <c r="C91" i="1"/>
  <c r="V91" i="1"/>
  <c r="W91" i="1"/>
  <c r="W89" i="1"/>
  <c r="C88" i="1"/>
  <c r="V88" i="1"/>
  <c r="W88" i="1"/>
  <c r="AA88" i="1"/>
  <c r="C86" i="1"/>
  <c r="Q86" i="1"/>
  <c r="R86" i="1"/>
  <c r="V85" i="1"/>
  <c r="W85" i="1"/>
  <c r="C83" i="1"/>
  <c r="AA83" i="1"/>
  <c r="AB83" i="1"/>
  <c r="C80" i="1"/>
  <c r="AA80" i="1"/>
  <c r="AB80" i="1"/>
  <c r="G79" i="1"/>
  <c r="C77" i="1"/>
  <c r="AF77" i="1"/>
  <c r="AG77" i="1"/>
  <c r="C76" i="1"/>
  <c r="L76" i="1"/>
  <c r="M76" i="1"/>
  <c r="AA76" i="1"/>
  <c r="AF76" i="1"/>
  <c r="AG76" i="1"/>
  <c r="V76" i="1"/>
  <c r="W76" i="1"/>
  <c r="C75" i="1"/>
  <c r="AA75" i="1"/>
  <c r="AB75" i="1"/>
  <c r="F62" i="1"/>
  <c r="H62" i="1"/>
  <c r="C55" i="1"/>
  <c r="AA55" i="1"/>
  <c r="AB55" i="1"/>
  <c r="C38" i="1"/>
  <c r="AF38" i="1"/>
  <c r="AG38" i="1"/>
  <c r="V38" i="1"/>
  <c r="W38" i="1"/>
  <c r="AA38" i="1"/>
  <c r="AB38" i="1"/>
  <c r="L38" i="1"/>
  <c r="H103" i="1"/>
  <c r="I103" i="1"/>
  <c r="F88" i="1"/>
  <c r="H88" i="1"/>
  <c r="I88" i="1"/>
  <c r="L84" i="1"/>
  <c r="M84" i="1"/>
  <c r="C82" i="1"/>
  <c r="V82" i="1"/>
  <c r="W82" i="1"/>
  <c r="AA82" i="1"/>
  <c r="AB82" i="1"/>
  <c r="H79" i="1"/>
  <c r="I79" i="1"/>
  <c r="AF104" i="1"/>
  <c r="AG104" i="1"/>
  <c r="L104" i="1"/>
  <c r="M104" i="1"/>
  <c r="AA101" i="1"/>
  <c r="AB101" i="1"/>
  <c r="AA96" i="1"/>
  <c r="AB96" i="1"/>
  <c r="Q96" i="1"/>
  <c r="R96" i="1"/>
  <c r="H95" i="1"/>
  <c r="I95" i="1"/>
  <c r="C94" i="1"/>
  <c r="AA94" i="1"/>
  <c r="AB94" i="1"/>
  <c r="H94" i="1"/>
  <c r="I94" i="1"/>
  <c r="G93" i="1"/>
  <c r="H93" i="1"/>
  <c r="G91" i="1"/>
  <c r="H91" i="1"/>
  <c r="I91" i="1"/>
  <c r="F90" i="1"/>
  <c r="AB88" i="1"/>
  <c r="G83" i="1"/>
  <c r="F82" i="1"/>
  <c r="G82" i="1"/>
  <c r="H82" i="1"/>
  <c r="I82" i="1"/>
  <c r="G78" i="1"/>
  <c r="H78" i="1"/>
  <c r="I78" i="1"/>
  <c r="AA67" i="1"/>
  <c r="AB67" i="1"/>
  <c r="C64" i="1"/>
  <c r="V64" i="1"/>
  <c r="W64" i="1"/>
  <c r="AF64" i="1"/>
  <c r="H64" i="1"/>
  <c r="I64" i="1"/>
  <c r="F92" i="1"/>
  <c r="H92" i="1"/>
  <c r="I92" i="1"/>
  <c r="Q89" i="1"/>
  <c r="R89" i="1"/>
  <c r="F84" i="1"/>
  <c r="H84" i="1"/>
  <c r="I84" i="1"/>
  <c r="F80" i="1"/>
  <c r="H80" i="1"/>
  <c r="I80" i="1"/>
  <c r="H75" i="1"/>
  <c r="I75" i="1"/>
  <c r="F73" i="1"/>
  <c r="C71" i="1"/>
  <c r="AF71" i="1"/>
  <c r="AG71" i="1"/>
  <c r="C57" i="1"/>
  <c r="V57" i="1"/>
  <c r="W57" i="1"/>
  <c r="AA57" i="1"/>
  <c r="AB57" i="1"/>
  <c r="C51" i="1"/>
  <c r="V51" i="1"/>
  <c r="W51" i="1"/>
  <c r="Q51" i="1"/>
  <c r="R51" i="1"/>
  <c r="AF51" i="1"/>
  <c r="AG51" i="1"/>
  <c r="G46" i="1"/>
  <c r="V46" i="1"/>
  <c r="W46" i="1"/>
  <c r="G90" i="1"/>
  <c r="H90" i="1"/>
  <c r="I90" i="1"/>
  <c r="AF89" i="1"/>
  <c r="AG89" i="1"/>
  <c r="L89" i="1"/>
  <c r="M89" i="1"/>
  <c r="H89" i="1"/>
  <c r="I89" i="1"/>
  <c r="Q88" i="1"/>
  <c r="R88" i="1"/>
  <c r="G86" i="1"/>
  <c r="H86" i="1"/>
  <c r="I86" i="1"/>
  <c r="L85" i="1"/>
  <c r="M85" i="1"/>
  <c r="H85" i="1"/>
  <c r="I85" i="1"/>
  <c r="H81" i="1"/>
  <c r="I81" i="1"/>
  <c r="C78" i="1"/>
  <c r="AF78" i="1"/>
  <c r="AG78" i="1"/>
  <c r="AA78" i="1"/>
  <c r="AB78" i="1"/>
  <c r="G76" i="1"/>
  <c r="H76" i="1"/>
  <c r="I76" i="1"/>
  <c r="C73" i="1"/>
  <c r="AF73" i="1"/>
  <c r="AG73" i="1"/>
  <c r="Q73" i="1"/>
  <c r="R73" i="1"/>
  <c r="G72" i="1"/>
  <c r="H72" i="1"/>
  <c r="G70" i="1"/>
  <c r="H70" i="1"/>
  <c r="I70" i="1"/>
  <c r="L68" i="1"/>
  <c r="V68" i="1"/>
  <c r="W68" i="1"/>
  <c r="Q64" i="1"/>
  <c r="R64" i="1"/>
  <c r="C63" i="1"/>
  <c r="L63" i="1"/>
  <c r="M63" i="1"/>
  <c r="G58" i="1"/>
  <c r="C53" i="1"/>
  <c r="V53" i="1"/>
  <c r="W53" i="1"/>
  <c r="C41" i="1"/>
  <c r="L41" i="1"/>
  <c r="M41" i="1"/>
  <c r="H41" i="1"/>
  <c r="I41" i="1"/>
  <c r="AA41" i="1"/>
  <c r="AB41" i="1"/>
  <c r="AA89" i="1"/>
  <c r="AB89" i="1"/>
  <c r="AF88" i="1"/>
  <c r="AG88" i="1"/>
  <c r="L88" i="1"/>
  <c r="M88" i="1"/>
  <c r="AA85" i="1"/>
  <c r="AB85" i="1"/>
  <c r="L80" i="1"/>
  <c r="M80" i="1"/>
  <c r="C79" i="1"/>
  <c r="AF79" i="1"/>
  <c r="AG79" i="1"/>
  <c r="G77" i="1"/>
  <c r="AB76" i="1"/>
  <c r="V75" i="1"/>
  <c r="W75" i="1"/>
  <c r="G74" i="1"/>
  <c r="H74" i="1"/>
  <c r="I74" i="1"/>
  <c r="G73" i="1"/>
  <c r="H73" i="1"/>
  <c r="I73" i="1"/>
  <c r="C70" i="1"/>
  <c r="L70" i="1"/>
  <c r="M70" i="1"/>
  <c r="H69" i="1"/>
  <c r="AG64" i="1"/>
  <c r="G63" i="1"/>
  <c r="C61" i="1"/>
  <c r="AA61" i="1"/>
  <c r="AB61" i="1"/>
  <c r="C59" i="1"/>
  <c r="AF59" i="1"/>
  <c r="AG59" i="1"/>
  <c r="G54" i="1"/>
  <c r="AA45" i="1"/>
  <c r="AB45" i="1"/>
  <c r="F43" i="1"/>
  <c r="G43" i="1"/>
  <c r="G39" i="1"/>
  <c r="G59" i="1"/>
  <c r="C56" i="1"/>
  <c r="Q56" i="1"/>
  <c r="R56" i="1"/>
  <c r="G55" i="1"/>
  <c r="G51" i="1"/>
  <c r="F46" i="1"/>
  <c r="H46" i="1"/>
  <c r="I46" i="1"/>
  <c r="Q45" i="1"/>
  <c r="R45" i="1"/>
  <c r="H45" i="1"/>
  <c r="I45" i="1"/>
  <c r="C43" i="1"/>
  <c r="AA43" i="1"/>
  <c r="AB43" i="1"/>
  <c r="H42" i="1"/>
  <c r="Q42" i="1"/>
  <c r="R42" i="1"/>
  <c r="Q75" i="1"/>
  <c r="R75" i="1"/>
  <c r="I68" i="1"/>
  <c r="G67" i="1"/>
  <c r="H67" i="1"/>
  <c r="I67" i="1"/>
  <c r="L65" i="1"/>
  <c r="M65" i="1"/>
  <c r="H57" i="1"/>
  <c r="I57" i="1"/>
  <c r="F54" i="1"/>
  <c r="H54" i="1"/>
  <c r="I54" i="1"/>
  <c r="H50" i="1"/>
  <c r="I50" i="1"/>
  <c r="C50" i="1"/>
  <c r="Q50" i="1"/>
  <c r="R50" i="1"/>
  <c r="V50" i="1"/>
  <c r="W50" i="1"/>
  <c r="F44" i="1"/>
  <c r="G44" i="1"/>
  <c r="L43" i="1"/>
  <c r="M43" i="1"/>
  <c r="F39" i="1"/>
  <c r="AF75" i="1"/>
  <c r="AG75" i="1"/>
  <c r="L75" i="1"/>
  <c r="M75" i="1"/>
  <c r="Q68" i="1"/>
  <c r="R68" i="1"/>
  <c r="M68" i="1"/>
  <c r="C66" i="1"/>
  <c r="AF66" i="1"/>
  <c r="AG66" i="1"/>
  <c r="F63" i="1"/>
  <c r="H63" i="1"/>
  <c r="I63" i="1"/>
  <c r="H61" i="1"/>
  <c r="C60" i="1"/>
  <c r="Q60" i="1"/>
  <c r="R60" i="1"/>
  <c r="F59" i="1"/>
  <c r="H59" i="1"/>
  <c r="I59" i="1"/>
  <c r="F58" i="1"/>
  <c r="AF56" i="1"/>
  <c r="AG56" i="1"/>
  <c r="AA56" i="1"/>
  <c r="AB56" i="1"/>
  <c r="V56" i="1"/>
  <c r="W56" i="1"/>
  <c r="F55" i="1"/>
  <c r="H55" i="1"/>
  <c r="I55" i="1"/>
  <c r="H53" i="1"/>
  <c r="I53" i="1"/>
  <c r="F51" i="1"/>
  <c r="C49" i="1"/>
  <c r="L49" i="1"/>
  <c r="M49" i="1"/>
  <c r="C44" i="1"/>
  <c r="L44" i="1"/>
  <c r="M44" i="1"/>
  <c r="H44" i="1"/>
  <c r="I44" i="1"/>
  <c r="AF44" i="1"/>
  <c r="AG44" i="1"/>
  <c r="Q57" i="1"/>
  <c r="R57" i="1"/>
  <c r="G48" i="1"/>
  <c r="H48" i="1"/>
  <c r="I48" i="1"/>
  <c r="G47" i="1"/>
  <c r="H47" i="1"/>
  <c r="I47" i="1"/>
  <c r="L46" i="1"/>
  <c r="M46" i="1"/>
  <c r="AF46" i="1"/>
  <c r="AG46" i="1"/>
  <c r="G40" i="1"/>
  <c r="H39" i="1"/>
  <c r="I39" i="1"/>
  <c r="C39" i="1"/>
  <c r="L39" i="1"/>
  <c r="M39" i="1"/>
  <c r="V39" i="1"/>
  <c r="W39" i="1"/>
  <c r="AF57" i="1"/>
  <c r="AG57" i="1"/>
  <c r="L57" i="1"/>
  <c r="M57" i="1"/>
  <c r="Q49" i="1"/>
  <c r="R49" i="1"/>
  <c r="C40" i="1"/>
  <c r="V40" i="1"/>
  <c r="W40" i="1"/>
  <c r="Q39" i="1"/>
  <c r="R39" i="1"/>
  <c r="C37" i="1"/>
  <c r="Q37" i="1"/>
  <c r="R37" i="1"/>
  <c r="F36" i="1"/>
  <c r="H36" i="1"/>
  <c r="I36" i="1"/>
  <c r="M38" i="1"/>
  <c r="Q38" i="1"/>
  <c r="R38" i="1"/>
  <c r="AB31" i="1"/>
  <c r="F32" i="1"/>
  <c r="F28" i="1"/>
  <c r="F35" i="1"/>
  <c r="H35" i="1"/>
  <c r="I35" i="1"/>
  <c r="G34" i="1"/>
  <c r="C34" i="1"/>
  <c r="AF34" i="1"/>
  <c r="AG34" i="1"/>
  <c r="V31" i="1"/>
  <c r="W31" i="1"/>
  <c r="F31" i="1"/>
  <c r="H31" i="1"/>
  <c r="G30" i="1"/>
  <c r="C30" i="1"/>
  <c r="AF30" i="1"/>
  <c r="AG30" i="1"/>
  <c r="G29" i="1"/>
  <c r="H29" i="1"/>
  <c r="I29" i="1"/>
  <c r="Q28" i="1"/>
  <c r="R28" i="1"/>
  <c r="V27" i="1"/>
  <c r="W27" i="1"/>
  <c r="F27" i="1"/>
  <c r="H27" i="1"/>
  <c r="I27" i="1"/>
  <c r="G26" i="1"/>
  <c r="H26" i="1"/>
  <c r="I26" i="1"/>
  <c r="C26" i="1"/>
  <c r="AF26" i="1"/>
  <c r="AG26" i="1"/>
  <c r="C25" i="1"/>
  <c r="L25" i="1"/>
  <c r="M25" i="1"/>
  <c r="G37" i="1"/>
  <c r="H37" i="1"/>
  <c r="I37" i="1"/>
  <c r="G33" i="1"/>
  <c r="H33" i="1"/>
  <c r="I33" i="1"/>
  <c r="C33" i="1"/>
  <c r="AF33" i="1"/>
  <c r="AG33" i="1"/>
  <c r="H32" i="1"/>
  <c r="I32" i="1"/>
  <c r="Q31" i="1"/>
  <c r="R31" i="1"/>
  <c r="C29" i="1"/>
  <c r="Q29" i="1"/>
  <c r="R29" i="1"/>
  <c r="AF28" i="1"/>
  <c r="AG28" i="1"/>
  <c r="L28" i="1"/>
  <c r="M28" i="1"/>
  <c r="H28" i="1"/>
  <c r="I28" i="1"/>
  <c r="Q27" i="1"/>
  <c r="R27" i="1"/>
  <c r="G25" i="1"/>
  <c r="H25" i="1"/>
  <c r="I25" i="1"/>
  <c r="AA25" i="1"/>
  <c r="AB25" i="1"/>
  <c r="L31" i="1"/>
  <c r="M31" i="1"/>
  <c r="AA28" i="1"/>
  <c r="AB28" i="1"/>
  <c r="AF27" i="1"/>
  <c r="AG27" i="1"/>
  <c r="L27" i="1"/>
  <c r="M27" i="1"/>
  <c r="G101" i="3"/>
  <c r="G97" i="3"/>
  <c r="G93" i="3"/>
  <c r="G89" i="3"/>
  <c r="G85" i="3"/>
  <c r="G81" i="3"/>
  <c r="G77" i="3"/>
  <c r="G73" i="3"/>
  <c r="G69" i="3"/>
  <c r="G65" i="3"/>
  <c r="G61" i="3"/>
  <c r="G57" i="3"/>
  <c r="G53" i="3"/>
  <c r="G49" i="3"/>
  <c r="G45" i="3"/>
  <c r="G41" i="3"/>
  <c r="G37" i="3"/>
  <c r="G33" i="3"/>
  <c r="G29" i="3"/>
  <c r="G25" i="3"/>
  <c r="G21" i="3"/>
  <c r="F10" i="3"/>
  <c r="B10" i="1"/>
  <c r="G7" i="3"/>
  <c r="F6" i="3"/>
  <c r="B6" i="1"/>
  <c r="V24" i="1"/>
  <c r="W24" i="1"/>
  <c r="C15" i="1"/>
  <c r="AA15" i="1"/>
  <c r="AB15" i="1"/>
  <c r="AA24" i="1"/>
  <c r="AB24" i="1"/>
  <c r="V20" i="1"/>
  <c r="W16" i="1"/>
  <c r="C23" i="1"/>
  <c r="AF23" i="1"/>
  <c r="AG23" i="1"/>
  <c r="F20" i="1"/>
  <c r="C19" i="1"/>
  <c r="AA19" i="1"/>
  <c r="AB19" i="1"/>
  <c r="F16" i="1"/>
  <c r="H16" i="1"/>
  <c r="I16" i="1"/>
  <c r="Q24" i="1"/>
  <c r="R24" i="1"/>
  <c r="F23" i="1"/>
  <c r="H23" i="1"/>
  <c r="I23" i="1"/>
  <c r="G22" i="1"/>
  <c r="H22" i="1"/>
  <c r="I22" i="1"/>
  <c r="C22" i="1"/>
  <c r="AF22" i="1"/>
  <c r="AG22" i="1"/>
  <c r="Q20" i="1"/>
  <c r="R20" i="1"/>
  <c r="F19" i="1"/>
  <c r="G18" i="1"/>
  <c r="H18" i="1"/>
  <c r="I18" i="1"/>
  <c r="C18" i="1"/>
  <c r="AF18" i="1"/>
  <c r="AG18" i="1"/>
  <c r="Q16" i="1"/>
  <c r="R16" i="1"/>
  <c r="F15" i="1"/>
  <c r="H15" i="1"/>
  <c r="I15" i="1"/>
  <c r="G14" i="1"/>
  <c r="H14" i="1"/>
  <c r="I14" i="1"/>
  <c r="C14" i="1"/>
  <c r="AF14" i="1"/>
  <c r="AG14" i="1"/>
  <c r="F24" i="1"/>
  <c r="H24" i="1"/>
  <c r="I24" i="1"/>
  <c r="AF24" i="1"/>
  <c r="AG24" i="1"/>
  <c r="L24" i="1"/>
  <c r="M24" i="1"/>
  <c r="G21" i="1"/>
  <c r="H21" i="1"/>
  <c r="I21" i="1"/>
  <c r="C21" i="1"/>
  <c r="V21" i="1"/>
  <c r="W21" i="1"/>
  <c r="AF20" i="1"/>
  <c r="AG20" i="1"/>
  <c r="L20" i="1"/>
  <c r="M20" i="1"/>
  <c r="G17" i="1"/>
  <c r="H17" i="1"/>
  <c r="I17" i="1"/>
  <c r="C17" i="1"/>
  <c r="AF17" i="1"/>
  <c r="AG17" i="1"/>
  <c r="AF16" i="1"/>
  <c r="AG16" i="1"/>
  <c r="L16" i="1"/>
  <c r="M16" i="1"/>
  <c r="Q15" i="1"/>
  <c r="R15" i="1"/>
  <c r="G13" i="1"/>
  <c r="H13" i="1"/>
  <c r="I13" i="1"/>
  <c r="C13" i="1"/>
  <c r="V13" i="1"/>
  <c r="W13" i="1"/>
  <c r="AA20" i="1"/>
  <c r="AB20" i="1"/>
  <c r="W20" i="1"/>
  <c r="AA16" i="1"/>
  <c r="AB16" i="1"/>
  <c r="AF15" i="1"/>
  <c r="AG15" i="1"/>
  <c r="L15" i="1"/>
  <c r="M15" i="1"/>
  <c r="C11" i="1"/>
  <c r="V11" i="1"/>
  <c r="W11" i="1"/>
  <c r="V12" i="1"/>
  <c r="W12" i="1"/>
  <c r="F12" i="1"/>
  <c r="AA11" i="1"/>
  <c r="AB11" i="1"/>
  <c r="L10" i="1"/>
  <c r="M10" i="1"/>
  <c r="F8" i="1"/>
  <c r="H8" i="1"/>
  <c r="I8" i="1"/>
  <c r="C7" i="1"/>
  <c r="AA7" i="1"/>
  <c r="AB7" i="1"/>
  <c r="C6" i="1"/>
  <c r="L6" i="1"/>
  <c r="M6" i="1"/>
  <c r="Q12" i="1"/>
  <c r="R12" i="1"/>
  <c r="F11" i="1"/>
  <c r="H11" i="1"/>
  <c r="I11" i="1"/>
  <c r="AA10" i="1"/>
  <c r="AB10" i="1"/>
  <c r="G10" i="1"/>
  <c r="H10" i="1"/>
  <c r="I10" i="1"/>
  <c r="F7" i="1"/>
  <c r="H7" i="1"/>
  <c r="I7" i="1"/>
  <c r="AA6" i="1"/>
  <c r="AB6" i="1"/>
  <c r="G6" i="1"/>
  <c r="AF12" i="1"/>
  <c r="AG12" i="1"/>
  <c r="L12" i="1"/>
  <c r="M12" i="1"/>
  <c r="H12" i="1"/>
  <c r="I12" i="1"/>
  <c r="V10" i="1"/>
  <c r="W10" i="1"/>
  <c r="G9" i="1"/>
  <c r="H9" i="1"/>
  <c r="I9" i="1"/>
  <c r="L8" i="1"/>
  <c r="M8" i="1"/>
  <c r="G5" i="1"/>
  <c r="H5" i="1"/>
  <c r="I5" i="1"/>
  <c r="C5" i="1"/>
  <c r="L5" i="1"/>
  <c r="M5" i="1"/>
  <c r="AA12" i="1"/>
  <c r="AB12" i="1"/>
  <c r="AF11" i="1"/>
  <c r="AG11" i="1"/>
  <c r="F3" i="1"/>
  <c r="I4" i="3"/>
  <c r="I3" i="3"/>
  <c r="G3" i="1"/>
  <c r="H3" i="1"/>
  <c r="AA62" i="1"/>
  <c r="AB62" i="1"/>
  <c r="AF62" i="1"/>
  <c r="AG62" i="1"/>
  <c r="Q9" i="1"/>
  <c r="R9" i="1"/>
  <c r="V9" i="1"/>
  <c r="W9" i="1"/>
  <c r="AA9" i="1"/>
  <c r="AB9" i="1"/>
  <c r="L9" i="1"/>
  <c r="M9" i="1"/>
  <c r="C32" i="1"/>
  <c r="V32" i="1"/>
  <c r="W32" i="1"/>
  <c r="AA58" i="1"/>
  <c r="AB58" i="1"/>
  <c r="Q58" i="1"/>
  <c r="R58" i="1"/>
  <c r="AH98" i="1"/>
  <c r="L99" i="1"/>
  <c r="M99" i="1"/>
  <c r="AA99" i="1"/>
  <c r="AB99" i="1"/>
  <c r="AA100" i="1"/>
  <c r="AB100" i="1"/>
  <c r="L100" i="1"/>
  <c r="M100" i="1"/>
  <c r="D100" i="1"/>
  <c r="AC100" i="1"/>
  <c r="V100" i="1"/>
  <c r="W100" i="1"/>
  <c r="X100" i="1"/>
  <c r="Q100" i="1"/>
  <c r="R100" i="1"/>
  <c r="AF100" i="1"/>
  <c r="AG100" i="1"/>
  <c r="E98" i="1"/>
  <c r="J98" i="3"/>
  <c r="AC98" i="1"/>
  <c r="AF92" i="1"/>
  <c r="AG92" i="1"/>
  <c r="L92" i="1"/>
  <c r="M92" i="1"/>
  <c r="D92" i="1"/>
  <c r="AH92" i="1"/>
  <c r="V92" i="1"/>
  <c r="W92" i="1"/>
  <c r="AA92" i="1"/>
  <c r="AB92" i="1"/>
  <c r="Q92" i="1"/>
  <c r="R92" i="1"/>
  <c r="L54" i="1"/>
  <c r="M54" i="1"/>
  <c r="Q54" i="1"/>
  <c r="R54" i="1"/>
  <c r="V74" i="1"/>
  <c r="W74" i="1"/>
  <c r="AF74" i="1"/>
  <c r="AG74" i="1"/>
  <c r="AA72" i="1"/>
  <c r="AB72" i="1"/>
  <c r="AF72" i="1"/>
  <c r="AG72" i="1"/>
  <c r="Q36" i="1"/>
  <c r="R36" i="1"/>
  <c r="L36" i="1"/>
  <c r="M36" i="1"/>
  <c r="AF87" i="1"/>
  <c r="AG87" i="1"/>
  <c r="AA87" i="1"/>
  <c r="AB87" i="1"/>
  <c r="L87" i="1"/>
  <c r="M87" i="1"/>
  <c r="D87" i="1"/>
  <c r="L30" i="1"/>
  <c r="M30" i="1"/>
  <c r="D30" i="1"/>
  <c r="V33" i="1"/>
  <c r="W33" i="1"/>
  <c r="C47" i="1"/>
  <c r="L47" i="1"/>
  <c r="M47" i="1"/>
  <c r="D47" i="1"/>
  <c r="E47" i="1"/>
  <c r="J47" i="3"/>
  <c r="Q61" i="1"/>
  <c r="R61" i="1"/>
  <c r="AF58" i="1"/>
  <c r="AG58" i="1"/>
  <c r="AA42" i="1"/>
  <c r="AB42" i="1"/>
  <c r="C69" i="1"/>
  <c r="H77" i="1"/>
  <c r="I77" i="1"/>
  <c r="I72" i="1"/>
  <c r="Q67" i="1"/>
  <c r="R67" i="1"/>
  <c r="V83" i="1"/>
  <c r="W83" i="1"/>
  <c r="AF10" i="1"/>
  <c r="L48" i="1"/>
  <c r="M48" i="1"/>
  <c r="D48" i="1"/>
  <c r="E48" i="1"/>
  <c r="J48" i="3"/>
  <c r="AG10" i="1"/>
  <c r="AF36" i="1"/>
  <c r="AG36" i="1"/>
  <c r="D36" i="1"/>
  <c r="AH36" i="1"/>
  <c r="Q8" i="1"/>
  <c r="R8" i="1"/>
  <c r="D8" i="1"/>
  <c r="S8" i="1"/>
  <c r="H20" i="1"/>
  <c r="I20" i="1"/>
  <c r="L19" i="1"/>
  <c r="M19" i="1"/>
  <c r="AF32" i="1"/>
  <c r="AG32" i="1"/>
  <c r="H34" i="1"/>
  <c r="I34" i="1"/>
  <c r="V48" i="1"/>
  <c r="W48" i="1"/>
  <c r="X48" i="1"/>
  <c r="V36" i="1"/>
  <c r="W36" i="1"/>
  <c r="H58" i="1"/>
  <c r="I58" i="1"/>
  <c r="AA66" i="1"/>
  <c r="AB66" i="1"/>
  <c r="L50" i="1"/>
  <c r="M50" i="1"/>
  <c r="L58" i="1"/>
  <c r="M58" i="1"/>
  <c r="V42" i="1"/>
  <c r="W42" i="1"/>
  <c r="V61" i="1"/>
  <c r="W61" i="1"/>
  <c r="V41" i="1"/>
  <c r="W41" i="1"/>
  <c r="L73" i="1"/>
  <c r="M73" i="1"/>
  <c r="L67" i="1"/>
  <c r="M67" i="1"/>
  <c r="D67" i="1"/>
  <c r="AF94" i="1"/>
  <c r="AG94" i="1"/>
  <c r="AA77" i="1"/>
  <c r="AB77" i="1"/>
  <c r="Q99" i="1"/>
  <c r="R99" i="1"/>
  <c r="I102" i="1"/>
  <c r="H87" i="1"/>
  <c r="I87" i="1"/>
  <c r="V99" i="1"/>
  <c r="W99" i="1"/>
  <c r="AF99" i="1"/>
  <c r="AG99" i="1"/>
  <c r="AF48" i="1"/>
  <c r="AG48" i="1"/>
  <c r="Q10" i="1"/>
  <c r="R10" i="1"/>
  <c r="AG103" i="1"/>
  <c r="AA65" i="1"/>
  <c r="AB65" i="1"/>
  <c r="AF9" i="1"/>
  <c r="AG9" i="1"/>
  <c r="V23" i="1"/>
  <c r="W23" i="1"/>
  <c r="AA23" i="1"/>
  <c r="AB23" i="1"/>
  <c r="H30" i="1"/>
  <c r="I30" i="1"/>
  <c r="C35" i="1"/>
  <c r="V35" i="1"/>
  <c r="W35" i="1"/>
  <c r="AF37" i="1"/>
  <c r="AG37" i="1"/>
  <c r="L53" i="1"/>
  <c r="M53" i="1"/>
  <c r="V54" i="1"/>
  <c r="W54" i="1"/>
  <c r="V58" i="1"/>
  <c r="W58" i="1"/>
  <c r="V67" i="1"/>
  <c r="W67" i="1"/>
  <c r="AF54" i="1"/>
  <c r="AG54" i="1"/>
  <c r="H43" i="1"/>
  <c r="I43" i="1"/>
  <c r="I69" i="1"/>
  <c r="L74" i="1"/>
  <c r="M74" i="1"/>
  <c r="AA73" i="1"/>
  <c r="AB73" i="1"/>
  <c r="Q81" i="1"/>
  <c r="R81" i="1"/>
  <c r="AA64" i="1"/>
  <c r="AB64" i="1"/>
  <c r="Q82" i="1"/>
  <c r="R82" i="1"/>
  <c r="Q90" i="1"/>
  <c r="R90" i="1"/>
  <c r="V25" i="1"/>
  <c r="W25" i="1"/>
  <c r="Q76" i="1"/>
  <c r="R76" i="1"/>
  <c r="H19" i="1"/>
  <c r="I19" i="1"/>
  <c r="AA36" i="1"/>
  <c r="AB36" i="1"/>
  <c r="AA26" i="1"/>
  <c r="AB26" i="1"/>
  <c r="I31" i="1"/>
  <c r="L26" i="1"/>
  <c r="M26" i="1"/>
  <c r="H40" i="1"/>
  <c r="I40" i="1"/>
  <c r="H51" i="1"/>
  <c r="I51" i="1"/>
  <c r="AA54" i="1"/>
  <c r="AB54" i="1"/>
  <c r="I42" i="1"/>
  <c r="L51" i="1"/>
  <c r="M51" i="1"/>
  <c r="Q66" i="1"/>
  <c r="R66" i="1"/>
  <c r="AF70" i="1"/>
  <c r="AG70" i="1"/>
  <c r="Q74" i="1"/>
  <c r="R74" i="1"/>
  <c r="AA81" i="1"/>
  <c r="AB81" i="1"/>
  <c r="AF41" i="1"/>
  <c r="AG41" i="1"/>
  <c r="AA53" i="1"/>
  <c r="AB53" i="1"/>
  <c r="V73" i="1"/>
  <c r="W73" i="1"/>
  <c r="AF81" i="1"/>
  <c r="AG81" i="1"/>
  <c r="AA51" i="1"/>
  <c r="AB51" i="1"/>
  <c r="AA71" i="1"/>
  <c r="AB71" i="1"/>
  <c r="Q85" i="1"/>
  <c r="R85" i="1"/>
  <c r="H83" i="1"/>
  <c r="I83" i="1"/>
  <c r="AF82" i="1"/>
  <c r="AG82" i="1"/>
  <c r="V79" i="1"/>
  <c r="W79" i="1"/>
  <c r="L103" i="1"/>
  <c r="M103" i="1"/>
  <c r="Q103" i="1"/>
  <c r="R103" i="1"/>
  <c r="AF35" i="1"/>
  <c r="AG35" i="1"/>
  <c r="V65" i="1"/>
  <c r="W65" i="1"/>
  <c r="V28" i="1"/>
  <c r="W28" i="1"/>
  <c r="AA74" i="1"/>
  <c r="AB74" i="1"/>
  <c r="L23" i="1"/>
  <c r="M23" i="1"/>
  <c r="AA33" i="1"/>
  <c r="AB33" i="1"/>
  <c r="AA30" i="1"/>
  <c r="AB30" i="1"/>
  <c r="L37" i="1"/>
  <c r="M37" i="1"/>
  <c r="Q41" i="1"/>
  <c r="R41" i="1"/>
  <c r="AF53" i="1"/>
  <c r="AG53" i="1"/>
  <c r="L42" i="1"/>
  <c r="M42" i="1"/>
  <c r="D42" i="1"/>
  <c r="L81" i="1"/>
  <c r="M81" i="1"/>
  <c r="AA95" i="1"/>
  <c r="AB95" i="1"/>
  <c r="Q95" i="1"/>
  <c r="R95" i="1"/>
  <c r="AA8" i="1"/>
  <c r="AB8" i="1"/>
  <c r="AF8" i="1"/>
  <c r="AG8" i="1"/>
  <c r="AF6" i="1"/>
  <c r="AG6" i="1"/>
  <c r="Q6" i="1"/>
  <c r="R6" i="1"/>
  <c r="D6" i="1"/>
  <c r="S6" i="1"/>
  <c r="Q19" i="1"/>
  <c r="R19" i="1"/>
  <c r="L11" i="1"/>
  <c r="M11" i="1"/>
  <c r="H6" i="1"/>
  <c r="V19" i="1"/>
  <c r="W19" i="1"/>
  <c r="Q23" i="1"/>
  <c r="R23" i="1"/>
  <c r="AA37" i="1"/>
  <c r="AB37" i="1"/>
  <c r="Q53" i="1"/>
  <c r="R53" i="1"/>
  <c r="I61" i="1"/>
  <c r="AA50" i="1"/>
  <c r="AB50" i="1"/>
  <c r="AF65" i="1"/>
  <c r="AG65" i="1"/>
  <c r="AA70" i="1"/>
  <c r="AB70" i="1"/>
  <c r="Q83" i="1"/>
  <c r="R83" i="1"/>
  <c r="I93" i="1"/>
  <c r="I62" i="1"/>
  <c r="X98" i="1"/>
  <c r="AF90" i="1"/>
  <c r="AG90" i="1"/>
  <c r="AA103" i="1"/>
  <c r="AB103" i="1"/>
  <c r="D103" i="1"/>
  <c r="AC103" i="1"/>
  <c r="Q98" i="1"/>
  <c r="R98" i="1"/>
  <c r="S98" i="1"/>
  <c r="Q65" i="1"/>
  <c r="R65" i="1"/>
  <c r="D44" i="1"/>
  <c r="E44" i="1"/>
  <c r="J44" i="3"/>
  <c r="E92" i="1"/>
  <c r="J92" i="3"/>
  <c r="N92" i="1"/>
  <c r="D31" i="1"/>
  <c r="E31" i="1"/>
  <c r="J31" i="3"/>
  <c r="D80" i="1"/>
  <c r="E80" i="1"/>
  <c r="J80" i="3"/>
  <c r="D53" i="1"/>
  <c r="E53" i="1"/>
  <c r="J53" i="3"/>
  <c r="D49" i="1"/>
  <c r="E49" i="1"/>
  <c r="J49" i="3"/>
  <c r="D26" i="1"/>
  <c r="E26" i="1"/>
  <c r="J26" i="3"/>
  <c r="D57" i="1"/>
  <c r="E57" i="1"/>
  <c r="J57" i="3"/>
  <c r="N57" i="1"/>
  <c r="D50" i="1"/>
  <c r="E50" i="1"/>
  <c r="J50" i="3"/>
  <c r="N50" i="1"/>
  <c r="D84" i="1"/>
  <c r="E84" i="1"/>
  <c r="J84" i="3"/>
  <c r="N84" i="1"/>
  <c r="N103" i="1"/>
  <c r="AH26" i="1"/>
  <c r="D39" i="1"/>
  <c r="E39" i="1"/>
  <c r="J39" i="3"/>
  <c r="D74" i="1"/>
  <c r="S74" i="1"/>
  <c r="D27" i="1"/>
  <c r="N27" i="1"/>
  <c r="AH27" i="1"/>
  <c r="D52" i="1"/>
  <c r="E52" i="1"/>
  <c r="J52" i="3"/>
  <c r="D75" i="1"/>
  <c r="E75" i="1"/>
  <c r="J75" i="3"/>
  <c r="D54" i="1"/>
  <c r="E54" i="1"/>
  <c r="J54" i="3"/>
  <c r="N54" i="1"/>
  <c r="AH84" i="1"/>
  <c r="D95" i="1"/>
  <c r="E95" i="1"/>
  <c r="J95" i="3"/>
  <c r="V29" i="1"/>
  <c r="W29" i="1"/>
  <c r="V52" i="1"/>
  <c r="W52" i="1"/>
  <c r="X52" i="1"/>
  <c r="L55" i="1"/>
  <c r="M55" i="1"/>
  <c r="AF25" i="1"/>
  <c r="AG25" i="1"/>
  <c r="L29" i="1"/>
  <c r="M29" i="1"/>
  <c r="D68" i="1"/>
  <c r="E68" i="1"/>
  <c r="J68" i="3"/>
  <c r="X50" i="1"/>
  <c r="L62" i="1"/>
  <c r="M62" i="1"/>
  <c r="V43" i="1"/>
  <c r="W43" i="1"/>
  <c r="Q52" i="1"/>
  <c r="R52" i="1"/>
  <c r="L60" i="1"/>
  <c r="M60" i="1"/>
  <c r="V59" i="1"/>
  <c r="W59" i="1"/>
  <c r="D70" i="1"/>
  <c r="E70" i="1"/>
  <c r="J70" i="3"/>
  <c r="AF80" i="1"/>
  <c r="AG80" i="1"/>
  <c r="AF47" i="1"/>
  <c r="AG47" i="1"/>
  <c r="Q63" i="1"/>
  <c r="R63" i="1"/>
  <c r="V63" i="1"/>
  <c r="W63" i="1"/>
  <c r="Q80" i="1"/>
  <c r="R80" i="1"/>
  <c r="S80" i="1"/>
  <c r="D89" i="1"/>
  <c r="E89" i="1"/>
  <c r="J89" i="3"/>
  <c r="L66" i="1"/>
  <c r="M66" i="1"/>
  <c r="Q71" i="1"/>
  <c r="R71" i="1"/>
  <c r="V71" i="1"/>
  <c r="W71" i="1"/>
  <c r="D88" i="1"/>
  <c r="E88" i="1"/>
  <c r="J88" i="3"/>
  <c r="N88" i="1"/>
  <c r="Q91" i="1"/>
  <c r="R91" i="1"/>
  <c r="Q55" i="1"/>
  <c r="R55" i="1"/>
  <c r="V55" i="1"/>
  <c r="W55" i="1"/>
  <c r="L72" i="1"/>
  <c r="M72" i="1"/>
  <c r="Q77" i="1"/>
  <c r="R77" i="1"/>
  <c r="V77" i="1"/>
  <c r="W77" i="1"/>
  <c r="V80" i="1"/>
  <c r="W80" i="1"/>
  <c r="L86" i="1"/>
  <c r="M86" i="1"/>
  <c r="V86" i="1"/>
  <c r="W86" i="1"/>
  <c r="V93" i="1"/>
  <c r="W93" i="1"/>
  <c r="AC95" i="1"/>
  <c r="D101" i="1"/>
  <c r="E101" i="1"/>
  <c r="J101" i="3"/>
  <c r="L93" i="1"/>
  <c r="M93" i="1"/>
  <c r="AF102" i="1"/>
  <c r="AG102" i="1"/>
  <c r="V84" i="1"/>
  <c r="W84" i="1"/>
  <c r="X84" i="1"/>
  <c r="V95" i="1"/>
  <c r="W95" i="1"/>
  <c r="X95" i="1"/>
  <c r="D25" i="1"/>
  <c r="E25" i="1"/>
  <c r="J25" i="3"/>
  <c r="S49" i="1"/>
  <c r="D43" i="1"/>
  <c r="E43" i="1"/>
  <c r="J43" i="3"/>
  <c r="N43" i="1"/>
  <c r="AF43" i="1"/>
  <c r="AG43" i="1"/>
  <c r="AH43" i="1"/>
  <c r="D73" i="1"/>
  <c r="S73" i="1"/>
  <c r="D63" i="1"/>
  <c r="E63" i="1"/>
  <c r="J63" i="3"/>
  <c r="AF86" i="1"/>
  <c r="AG86" i="1"/>
  <c r="AF91" i="1"/>
  <c r="AG91" i="1"/>
  <c r="L91" i="1"/>
  <c r="M91" i="1"/>
  <c r="S95" i="1"/>
  <c r="AF97" i="1"/>
  <c r="AG97" i="1"/>
  <c r="Q97" i="1"/>
  <c r="R97" i="1"/>
  <c r="L97" i="1"/>
  <c r="M97" i="1"/>
  <c r="V97" i="1"/>
  <c r="W97" i="1"/>
  <c r="L102" i="1"/>
  <c r="M102" i="1"/>
  <c r="AH88" i="1"/>
  <c r="AA49" i="1"/>
  <c r="AB49" i="1"/>
  <c r="AC49" i="1"/>
  <c r="D28" i="1"/>
  <c r="E28" i="1"/>
  <c r="J28" i="3"/>
  <c r="AA29" i="1"/>
  <c r="AB29" i="1"/>
  <c r="X27" i="1"/>
  <c r="AF29" i="1"/>
  <c r="AG29" i="1"/>
  <c r="L33" i="1"/>
  <c r="M33" i="1"/>
  <c r="AA34" i="1"/>
  <c r="AB34" i="1"/>
  <c r="Q25" i="1"/>
  <c r="R25" i="1"/>
  <c r="Q33" i="1"/>
  <c r="R33" i="1"/>
  <c r="V26" i="1"/>
  <c r="W26" i="1"/>
  <c r="X26" i="1"/>
  <c r="Q34" i="1"/>
  <c r="R34" i="1"/>
  <c r="Q40" i="1"/>
  <c r="R40" i="1"/>
  <c r="L40" i="1"/>
  <c r="M40" i="1"/>
  <c r="AF40" i="1"/>
  <c r="AG40" i="1"/>
  <c r="AA40" i="1"/>
  <c r="AB40" i="1"/>
  <c r="L61" i="1"/>
  <c r="M61" i="1"/>
  <c r="AF39" i="1"/>
  <c r="AG39" i="1"/>
  <c r="AH39" i="1"/>
  <c r="Q44" i="1"/>
  <c r="R44" i="1"/>
  <c r="S44" i="1"/>
  <c r="V44" i="1"/>
  <c r="W44" i="1"/>
  <c r="X44" i="1"/>
  <c r="AF49" i="1"/>
  <c r="AG49" i="1"/>
  <c r="AH49" i="1"/>
  <c r="AA52" i="1"/>
  <c r="AB52" i="1"/>
  <c r="AC52" i="1"/>
  <c r="AA60" i="1"/>
  <c r="AB60" i="1"/>
  <c r="Q62" i="1"/>
  <c r="R62" i="1"/>
  <c r="S68" i="1"/>
  <c r="AH48" i="1"/>
  <c r="AH54" i="1"/>
  <c r="Q26" i="1"/>
  <c r="R26" i="1"/>
  <c r="S26" i="1"/>
  <c r="Q43" i="1"/>
  <c r="R43" i="1"/>
  <c r="S43" i="1"/>
  <c r="D45" i="1"/>
  <c r="V49" i="1"/>
  <c r="W49" i="1"/>
  <c r="X49" i="1"/>
  <c r="L56" i="1"/>
  <c r="M56" i="1"/>
  <c r="V60" i="1"/>
  <c r="W60" i="1"/>
  <c r="AC48" i="1"/>
  <c r="V66" i="1"/>
  <c r="W66" i="1"/>
  <c r="V69" i="1"/>
  <c r="W69" i="1"/>
  <c r="V70" i="1"/>
  <c r="W70" i="1"/>
  <c r="Q79" i="1"/>
  <c r="R79" i="1"/>
  <c r="V47" i="1"/>
  <c r="W47" i="1"/>
  <c r="N48" i="1"/>
  <c r="AF63" i="1"/>
  <c r="AG63" i="1"/>
  <c r="AH63" i="1"/>
  <c r="AC73" i="1"/>
  <c r="Q84" i="1"/>
  <c r="R84" i="1"/>
  <c r="S84" i="1"/>
  <c r="L71" i="1"/>
  <c r="M71" i="1"/>
  <c r="L79" i="1"/>
  <c r="M79" i="1"/>
  <c r="AC88" i="1"/>
  <c r="L94" i="1"/>
  <c r="M94" i="1"/>
  <c r="V94" i="1"/>
  <c r="W94" i="1"/>
  <c r="AF55" i="1"/>
  <c r="AG55" i="1"/>
  <c r="V72" i="1"/>
  <c r="W72" i="1"/>
  <c r="L77" i="1"/>
  <c r="M77" i="1"/>
  <c r="L78" i="1"/>
  <c r="M78" i="1"/>
  <c r="AF83" i="1"/>
  <c r="AG83" i="1"/>
  <c r="L83" i="1"/>
  <c r="M83" i="1"/>
  <c r="AF95" i="1"/>
  <c r="AG95" i="1"/>
  <c r="AH95" i="1"/>
  <c r="E100" i="1"/>
  <c r="J100" i="3"/>
  <c r="N100" i="1"/>
  <c r="AA102" i="1"/>
  <c r="AB102" i="1"/>
  <c r="Q78" i="1"/>
  <c r="R78" i="1"/>
  <c r="AA84" i="1"/>
  <c r="AB84" i="1"/>
  <c r="AC84" i="1"/>
  <c r="Q87" i="1"/>
  <c r="R87" i="1"/>
  <c r="S27" i="1"/>
  <c r="E36" i="1"/>
  <c r="J36" i="3"/>
  <c r="AC26" i="1"/>
  <c r="L34" i="1"/>
  <c r="M34" i="1"/>
  <c r="AH44" i="1"/>
  <c r="D58" i="1"/>
  <c r="E58" i="1"/>
  <c r="J58" i="3"/>
  <c r="N58" i="1"/>
  <c r="D65" i="1"/>
  <c r="AC65" i="1"/>
  <c r="V34" i="1"/>
  <c r="W34" i="1"/>
  <c r="Q59" i="1"/>
  <c r="R59" i="1"/>
  <c r="L59" i="1"/>
  <c r="M59" i="1"/>
  <c r="E73" i="1"/>
  <c r="J73" i="3"/>
  <c r="D76" i="1"/>
  <c r="X76" i="1"/>
  <c r="D85" i="1"/>
  <c r="E85" i="1"/>
  <c r="J85" i="3"/>
  <c r="D96" i="1"/>
  <c r="E96" i="1"/>
  <c r="J96" i="3"/>
  <c r="D104" i="1"/>
  <c r="N104" i="1"/>
  <c r="V102" i="1"/>
  <c r="W102" i="1"/>
  <c r="D38" i="1"/>
  <c r="E38" i="1"/>
  <c r="J38" i="3"/>
  <c r="D37" i="1"/>
  <c r="S37" i="1"/>
  <c r="AA44" i="1"/>
  <c r="AB44" i="1"/>
  <c r="AC44" i="1"/>
  <c r="AC31" i="1"/>
  <c r="V30" i="1"/>
  <c r="W30" i="1"/>
  <c r="E37" i="1"/>
  <c r="J37" i="3"/>
  <c r="V37" i="1"/>
  <c r="W37" i="1"/>
  <c r="X37" i="1"/>
  <c r="D41" i="1"/>
  <c r="E41" i="1"/>
  <c r="J41" i="3"/>
  <c r="AF61" i="1"/>
  <c r="AG61" i="1"/>
  <c r="AA39" i="1"/>
  <c r="AB39" i="1"/>
  <c r="D46" i="1"/>
  <c r="X46" i="1"/>
  <c r="AF52" i="1"/>
  <c r="AG52" i="1"/>
  <c r="AH52" i="1"/>
  <c r="S54" i="1"/>
  <c r="AF60" i="1"/>
  <c r="AG60" i="1"/>
  <c r="V62" i="1"/>
  <c r="W62" i="1"/>
  <c r="AF50" i="1"/>
  <c r="AG50" i="1"/>
  <c r="AH50" i="1"/>
  <c r="AH58" i="1"/>
  <c r="S45" i="1"/>
  <c r="D51" i="1"/>
  <c r="E51" i="1"/>
  <c r="J51" i="3"/>
  <c r="AA59" i="1"/>
  <c r="AB59" i="1"/>
  <c r="Q70" i="1"/>
  <c r="R70" i="1"/>
  <c r="V78" i="1"/>
  <c r="W78" i="1"/>
  <c r="AA63" i="1"/>
  <c r="AB63" i="1"/>
  <c r="AC63" i="1"/>
  <c r="AH73" i="1"/>
  <c r="D81" i="1"/>
  <c r="E81" i="1"/>
  <c r="J81" i="3"/>
  <c r="S88" i="1"/>
  <c r="L64" i="1"/>
  <c r="M64" i="1"/>
  <c r="Q94" i="1"/>
  <c r="R94" i="1"/>
  <c r="V96" i="1"/>
  <c r="W96" i="1"/>
  <c r="Q30" i="1"/>
  <c r="R30" i="1"/>
  <c r="L82" i="1"/>
  <c r="M82" i="1"/>
  <c r="V87" i="1"/>
  <c r="W87" i="1"/>
  <c r="Q72" i="1"/>
  <c r="R72" i="1"/>
  <c r="E76" i="1"/>
  <c r="J76" i="3"/>
  <c r="AA86" i="1"/>
  <c r="AB86" i="1"/>
  <c r="X88" i="1"/>
  <c r="AA91" i="1"/>
  <c r="AB91" i="1"/>
  <c r="AA97" i="1"/>
  <c r="AB97" i="1"/>
  <c r="D99" i="1"/>
  <c r="X99" i="1"/>
  <c r="AA79" i="1"/>
  <c r="AB79" i="1"/>
  <c r="L90" i="1"/>
  <c r="M90" i="1"/>
  <c r="AF96" i="1"/>
  <c r="AG96" i="1"/>
  <c r="N98" i="1"/>
  <c r="I6" i="1"/>
  <c r="D24" i="1"/>
  <c r="E24" i="1"/>
  <c r="J24" i="3"/>
  <c r="D15" i="1"/>
  <c r="E15" i="1"/>
  <c r="J15" i="3"/>
  <c r="D23" i="1"/>
  <c r="AC23" i="1"/>
  <c r="E23" i="1"/>
  <c r="J23" i="3"/>
  <c r="N23" i="1"/>
  <c r="D20" i="1"/>
  <c r="S20" i="1"/>
  <c r="AF21" i="1"/>
  <c r="AG21" i="1"/>
  <c r="Q17" i="1"/>
  <c r="R17" i="1"/>
  <c r="V17" i="1"/>
  <c r="W17" i="1"/>
  <c r="AA18" i="1"/>
  <c r="AB18" i="1"/>
  <c r="Q14" i="1"/>
  <c r="R14" i="1"/>
  <c r="D19" i="1"/>
  <c r="E19" i="1"/>
  <c r="J19" i="3"/>
  <c r="X23" i="1"/>
  <c r="L14" i="1"/>
  <c r="M14" i="1"/>
  <c r="Q21" i="1"/>
  <c r="R21" i="1"/>
  <c r="Q22" i="1"/>
  <c r="R22" i="1"/>
  <c r="Q18" i="1"/>
  <c r="R18" i="1"/>
  <c r="D16" i="1"/>
  <c r="E16" i="1"/>
  <c r="J16" i="3"/>
  <c r="N16" i="1"/>
  <c r="AA17" i="1"/>
  <c r="AB17" i="1"/>
  <c r="E20" i="1"/>
  <c r="J20" i="3"/>
  <c r="N20" i="1"/>
  <c r="AA21" i="1"/>
  <c r="AB21" i="1"/>
  <c r="L13" i="1"/>
  <c r="M13" i="1"/>
  <c r="AA14" i="1"/>
  <c r="AB14" i="1"/>
  <c r="L17" i="1"/>
  <c r="M17" i="1"/>
  <c r="L21" i="1"/>
  <c r="M21" i="1"/>
  <c r="L18" i="1"/>
  <c r="M18" i="1"/>
  <c r="L22" i="1"/>
  <c r="M22" i="1"/>
  <c r="V14" i="1"/>
  <c r="W14" i="1"/>
  <c r="V15" i="1"/>
  <c r="W15" i="1"/>
  <c r="AA13" i="1"/>
  <c r="AB13" i="1"/>
  <c r="V18" i="1"/>
  <c r="W18" i="1"/>
  <c r="AH20" i="1"/>
  <c r="V22" i="1"/>
  <c r="W22" i="1"/>
  <c r="AF13" i="1"/>
  <c r="AG13" i="1"/>
  <c r="AA22" i="1"/>
  <c r="AB22" i="1"/>
  <c r="Q13" i="1"/>
  <c r="R13" i="1"/>
  <c r="AF19" i="1"/>
  <c r="AG19" i="1"/>
  <c r="E6" i="1"/>
  <c r="J6" i="3"/>
  <c r="D10" i="1"/>
  <c r="AC8" i="1"/>
  <c r="D5" i="1"/>
  <c r="E5" i="1"/>
  <c r="J5" i="3"/>
  <c r="D12" i="1"/>
  <c r="E12" i="1"/>
  <c r="J12" i="3"/>
  <c r="AF5" i="1"/>
  <c r="AG5" i="1"/>
  <c r="V5" i="1"/>
  <c r="W5" i="1"/>
  <c r="D9" i="1"/>
  <c r="E9" i="1"/>
  <c r="J9" i="3"/>
  <c r="E8" i="1"/>
  <c r="J8" i="3"/>
  <c r="N8" i="1"/>
  <c r="L7" i="1"/>
  <c r="M7" i="1"/>
  <c r="AA5" i="1"/>
  <c r="AB5" i="1"/>
  <c r="AH12" i="1"/>
  <c r="Q5" i="1"/>
  <c r="R5" i="1"/>
  <c r="V6" i="1"/>
  <c r="W6" i="1"/>
  <c r="V7" i="1"/>
  <c r="W7" i="1"/>
  <c r="D11" i="1"/>
  <c r="E11" i="1"/>
  <c r="J11" i="3"/>
  <c r="N11" i="1"/>
  <c r="AH8" i="1"/>
  <c r="AF7" i="1"/>
  <c r="AG7" i="1"/>
  <c r="Q7" i="1"/>
  <c r="R7" i="1"/>
  <c r="Q11" i="1"/>
  <c r="R11" i="1"/>
  <c r="S11" i="1"/>
  <c r="X8" i="1"/>
  <c r="E30" i="1"/>
  <c r="J30" i="3"/>
  <c r="AC30" i="1"/>
  <c r="E67" i="1"/>
  <c r="J67" i="3"/>
  <c r="AH67" i="1"/>
  <c r="X67" i="1"/>
  <c r="AC67" i="1"/>
  <c r="E87" i="1"/>
  <c r="J87" i="3"/>
  <c r="AC87" i="1"/>
  <c r="E42" i="1"/>
  <c r="J42" i="3"/>
  <c r="S42" i="1"/>
  <c r="X42" i="1"/>
  <c r="AH24" i="1"/>
  <c r="S31" i="1"/>
  <c r="S87" i="1"/>
  <c r="S57" i="1"/>
  <c r="L35" i="1"/>
  <c r="M35" i="1"/>
  <c r="L69" i="1"/>
  <c r="M69" i="1"/>
  <c r="AF69" i="1"/>
  <c r="AG69" i="1"/>
  <c r="AA69" i="1"/>
  <c r="AB69" i="1"/>
  <c r="AA35" i="1"/>
  <c r="AB35" i="1"/>
  <c r="X87" i="1"/>
  <c r="N42" i="1"/>
  <c r="AC39" i="1"/>
  <c r="AC6" i="1"/>
  <c r="S15" i="1"/>
  <c r="X24" i="1"/>
  <c r="AC15" i="1"/>
  <c r="S39" i="1"/>
  <c r="X53" i="1"/>
  <c r="AH100" i="1"/>
  <c r="X54" i="1"/>
  <c r="Q69" i="1"/>
  <c r="R69" i="1"/>
  <c r="X31" i="1"/>
  <c r="X16" i="1"/>
  <c r="S12" i="1"/>
  <c r="X12" i="1"/>
  <c r="X15" i="1"/>
  <c r="S23" i="1"/>
  <c r="AH15" i="1"/>
  <c r="N76" i="1"/>
  <c r="AC76" i="1"/>
  <c r="N38" i="1"/>
  <c r="AH76" i="1"/>
  <c r="X70" i="1"/>
  <c r="AC38" i="1"/>
  <c r="AC92" i="1"/>
  <c r="N49" i="1"/>
  <c r="Q35" i="1"/>
  <c r="R35" i="1"/>
  <c r="Q32" i="1"/>
  <c r="R32" i="1"/>
  <c r="AA32" i="1"/>
  <c r="AB32" i="1"/>
  <c r="L32" i="1"/>
  <c r="M32" i="1"/>
  <c r="S70" i="1"/>
  <c r="X30" i="1"/>
  <c r="X89" i="1"/>
  <c r="AH89" i="1"/>
  <c r="AC68" i="1"/>
  <c r="S92" i="1"/>
  <c r="X39" i="1"/>
  <c r="Q47" i="1"/>
  <c r="R47" i="1"/>
  <c r="AA47" i="1"/>
  <c r="AB47" i="1"/>
  <c r="AC9" i="1"/>
  <c r="X6" i="1"/>
  <c r="N15" i="1"/>
  <c r="S89" i="1"/>
  <c r="X36" i="1"/>
  <c r="N85" i="1"/>
  <c r="N36" i="1"/>
  <c r="X92" i="1"/>
  <c r="N89" i="1"/>
  <c r="N70" i="1"/>
  <c r="AC89" i="1"/>
  <c r="AH57" i="1"/>
  <c r="N39" i="1"/>
  <c r="AC85" i="1"/>
  <c r="N31" i="1"/>
  <c r="S48" i="1"/>
  <c r="D77" i="1"/>
  <c r="AC51" i="1"/>
  <c r="AH46" i="1"/>
  <c r="D97" i="1"/>
  <c r="E97" i="1"/>
  <c r="J97" i="3"/>
  <c r="AH81" i="1"/>
  <c r="D86" i="1"/>
  <c r="X86" i="1"/>
  <c r="AH51" i="1"/>
  <c r="D62" i="1"/>
  <c r="N62" i="1"/>
  <c r="S47" i="1"/>
  <c r="AC75" i="1"/>
  <c r="AC81" i="1"/>
  <c r="AC28" i="1"/>
  <c r="AC96" i="1"/>
  <c r="X103" i="1"/>
  <c r="X96" i="1"/>
  <c r="S81" i="1"/>
  <c r="X74" i="1"/>
  <c r="N51" i="1"/>
  <c r="S28" i="1"/>
  <c r="E104" i="1"/>
  <c r="J104" i="3"/>
  <c r="AC104" i="1"/>
  <c r="D34" i="1"/>
  <c r="S96" i="1"/>
  <c r="D79" i="1"/>
  <c r="N79" i="1"/>
  <c r="X75" i="1"/>
  <c r="D40" i="1"/>
  <c r="D33" i="1"/>
  <c r="AC47" i="1"/>
  <c r="D93" i="1"/>
  <c r="N93" i="1"/>
  <c r="S100" i="1"/>
  <c r="N86" i="1"/>
  <c r="X68" i="1"/>
  <c r="AH47" i="1"/>
  <c r="X43" i="1"/>
  <c r="S58" i="1"/>
  <c r="AH25" i="1"/>
  <c r="S104" i="1"/>
  <c r="AC43" i="1"/>
  <c r="E27" i="1"/>
  <c r="J27" i="3"/>
  <c r="AC27" i="1"/>
  <c r="N74" i="1"/>
  <c r="N30" i="1"/>
  <c r="X73" i="1"/>
  <c r="AH68" i="1"/>
  <c r="X101" i="1"/>
  <c r="AC79" i="1"/>
  <c r="E99" i="1"/>
  <c r="J99" i="3"/>
  <c r="AC99" i="1"/>
  <c r="E65" i="1"/>
  <c r="J65" i="3"/>
  <c r="S65" i="1"/>
  <c r="D83" i="1"/>
  <c r="AH83" i="1"/>
  <c r="D66" i="1"/>
  <c r="X66" i="1"/>
  <c r="S51" i="1"/>
  <c r="D29" i="1"/>
  <c r="AH29" i="1"/>
  <c r="AH96" i="1"/>
  <c r="AH101" i="1"/>
  <c r="D82" i="1"/>
  <c r="N82" i="1"/>
  <c r="X62" i="1"/>
  <c r="S53" i="1"/>
  <c r="AH99" i="1"/>
  <c r="S99" i="1"/>
  <c r="N73" i="1"/>
  <c r="AH30" i="1"/>
  <c r="X81" i="1"/>
  <c r="E45" i="1"/>
  <c r="J45" i="3"/>
  <c r="X45" i="1"/>
  <c r="S62" i="1"/>
  <c r="D61" i="1"/>
  <c r="N61" i="1"/>
  <c r="S40" i="1"/>
  <c r="AH53" i="1"/>
  <c r="AC37" i="1"/>
  <c r="D102" i="1"/>
  <c r="AH97" i="1"/>
  <c r="AH86" i="1"/>
  <c r="N67" i="1"/>
  <c r="S76" i="1"/>
  <c r="X38" i="1"/>
  <c r="X63" i="1"/>
  <c r="AC41" i="1"/>
  <c r="AH70" i="1"/>
  <c r="D60" i="1"/>
  <c r="X60" i="1"/>
  <c r="AH45" i="1"/>
  <c r="S41" i="1"/>
  <c r="AH104" i="1"/>
  <c r="AC50" i="1"/>
  <c r="AC36" i="1"/>
  <c r="AC42" i="1"/>
  <c r="N87" i="1"/>
  <c r="AC53" i="1"/>
  <c r="AH87" i="1"/>
  <c r="AH75" i="1"/>
  <c r="N44" i="1"/>
  <c r="E46" i="1"/>
  <c r="J46" i="3"/>
  <c r="S46" i="1"/>
  <c r="AC102" i="1"/>
  <c r="S79" i="1"/>
  <c r="D91" i="1"/>
  <c r="AH91" i="1"/>
  <c r="X77" i="1"/>
  <c r="AC46" i="1"/>
  <c r="E74" i="1"/>
  <c r="J74" i="3"/>
  <c r="AC74" i="1"/>
  <c r="E103" i="1"/>
  <c r="J103" i="3"/>
  <c r="AH103" i="1"/>
  <c r="D90" i="1"/>
  <c r="N99" i="1"/>
  <c r="S30" i="1"/>
  <c r="D64" i="1"/>
  <c r="N81" i="1"/>
  <c r="AH65" i="1"/>
  <c r="AH60" i="1"/>
  <c r="N46" i="1"/>
  <c r="N41" i="1"/>
  <c r="N37" i="1"/>
  <c r="X28" i="1"/>
  <c r="AH28" i="1"/>
  <c r="N96" i="1"/>
  <c r="N47" i="1"/>
  <c r="D59" i="1"/>
  <c r="X59" i="1"/>
  <c r="N65" i="1"/>
  <c r="S101" i="1"/>
  <c r="D78" i="1"/>
  <c r="D94" i="1"/>
  <c r="D71" i="1"/>
  <c r="X71" i="1"/>
  <c r="AH74" i="1"/>
  <c r="X47" i="1"/>
  <c r="D56" i="1"/>
  <c r="N45" i="1"/>
  <c r="AC40" i="1"/>
  <c r="AH37" i="1"/>
  <c r="S25" i="1"/>
  <c r="N28" i="1"/>
  <c r="S36" i="1"/>
  <c r="X65" i="1"/>
  <c r="N63" i="1"/>
  <c r="S75" i="1"/>
  <c r="N25" i="1"/>
  <c r="N101" i="1"/>
  <c r="X93" i="1"/>
  <c r="X80" i="1"/>
  <c r="D72" i="1"/>
  <c r="S72" i="1"/>
  <c r="N72" i="1"/>
  <c r="S85" i="1"/>
  <c r="X57" i="1"/>
  <c r="AH85" i="1"/>
  <c r="S63" i="1"/>
  <c r="AH80" i="1"/>
  <c r="S52" i="1"/>
  <c r="S67" i="1"/>
  <c r="N68" i="1"/>
  <c r="S38" i="1"/>
  <c r="X104" i="1"/>
  <c r="D55" i="1"/>
  <c r="AH55" i="1"/>
  <c r="X41" i="1"/>
  <c r="AH42" i="1"/>
  <c r="N95" i="1"/>
  <c r="AC70" i="1"/>
  <c r="AC58" i="1"/>
  <c r="N75" i="1"/>
  <c r="N52" i="1"/>
  <c r="AC25" i="1"/>
  <c r="AH31" i="1"/>
  <c r="S50" i="1"/>
  <c r="AH38" i="1"/>
  <c r="X51" i="1"/>
  <c r="S103" i="1"/>
  <c r="X85" i="1"/>
  <c r="AC57" i="1"/>
  <c r="AH41" i="1"/>
  <c r="AC54" i="1"/>
  <c r="N26" i="1"/>
  <c r="N53" i="1"/>
  <c r="AC80" i="1"/>
  <c r="AC101" i="1"/>
  <c r="N80" i="1"/>
  <c r="AC45" i="1"/>
  <c r="X25" i="1"/>
  <c r="X58" i="1"/>
  <c r="D22" i="1"/>
  <c r="N22" i="1"/>
  <c r="X22" i="1"/>
  <c r="D17" i="1"/>
  <c r="AC17" i="1"/>
  <c r="D18" i="1"/>
  <c r="X18" i="1"/>
  <c r="S22" i="1"/>
  <c r="AC16" i="1"/>
  <c r="N24" i="1"/>
  <c r="AH19" i="1"/>
  <c r="X19" i="1"/>
  <c r="S24" i="1"/>
  <c r="D13" i="1"/>
  <c r="X20" i="1"/>
  <c r="S16" i="1"/>
  <c r="AC20" i="1"/>
  <c r="X17" i="1"/>
  <c r="S19" i="1"/>
  <c r="AH16" i="1"/>
  <c r="D21" i="1"/>
  <c r="AC21" i="1"/>
  <c r="AC24" i="1"/>
  <c r="D14" i="1"/>
  <c r="X14" i="1"/>
  <c r="N19" i="1"/>
  <c r="AC19" i="1"/>
  <c r="AH23" i="1"/>
  <c r="D7" i="1"/>
  <c r="N7" i="1"/>
  <c r="E10" i="1"/>
  <c r="J10" i="3"/>
  <c r="AH10" i="1"/>
  <c r="S7" i="1"/>
  <c r="S10" i="1"/>
  <c r="N9" i="1"/>
  <c r="AH5" i="1"/>
  <c r="AC11" i="1"/>
  <c r="N5" i="1"/>
  <c r="N10" i="1"/>
  <c r="X7" i="1"/>
  <c r="AH9" i="1"/>
  <c r="AH7" i="1"/>
  <c r="X10" i="1"/>
  <c r="X11" i="1"/>
  <c r="S9" i="1"/>
  <c r="AC10" i="1"/>
  <c r="AC12" i="1"/>
  <c r="S5" i="1"/>
  <c r="AC5" i="1"/>
  <c r="X5" i="1"/>
  <c r="N12" i="1"/>
  <c r="AH11" i="1"/>
  <c r="AH6" i="1"/>
  <c r="X9" i="1"/>
  <c r="N6" i="1"/>
  <c r="D32" i="1"/>
  <c r="N32" i="1"/>
  <c r="AC22" i="1"/>
  <c r="X72" i="1"/>
  <c r="X97" i="1"/>
  <c r="D69" i="1"/>
  <c r="S69" i="1"/>
  <c r="AC69" i="1"/>
  <c r="N69" i="1"/>
  <c r="AC32" i="1"/>
  <c r="S91" i="1"/>
  <c r="D35" i="1"/>
  <c r="N35" i="1"/>
  <c r="S71" i="1"/>
  <c r="E33" i="1"/>
  <c r="J33" i="3"/>
  <c r="AH33" i="1"/>
  <c r="AC33" i="1"/>
  <c r="X33" i="1"/>
  <c r="E55" i="1"/>
  <c r="J55" i="3"/>
  <c r="AC55" i="1"/>
  <c r="N71" i="1"/>
  <c r="E78" i="1"/>
  <c r="J78" i="3"/>
  <c r="AC78" i="1"/>
  <c r="AH78" i="1"/>
  <c r="E64" i="1"/>
  <c r="J64" i="3"/>
  <c r="AC64" i="1"/>
  <c r="X64" i="1"/>
  <c r="AH64" i="1"/>
  <c r="S64" i="1"/>
  <c r="E90" i="1"/>
  <c r="J90" i="3"/>
  <c r="X90" i="1"/>
  <c r="AC90" i="1"/>
  <c r="S90" i="1"/>
  <c r="AH90" i="1"/>
  <c r="E102" i="1"/>
  <c r="J102" i="3"/>
  <c r="S102" i="1"/>
  <c r="AC29" i="1"/>
  <c r="AC91" i="1"/>
  <c r="N29" i="1"/>
  <c r="S55" i="1"/>
  <c r="N33" i="1"/>
  <c r="E34" i="1"/>
  <c r="J34" i="3"/>
  <c r="AH34" i="1"/>
  <c r="N97" i="1"/>
  <c r="E77" i="1"/>
  <c r="J77" i="3"/>
  <c r="AC77" i="1"/>
  <c r="AH77" i="1"/>
  <c r="E56" i="1"/>
  <c r="J56" i="3"/>
  <c r="X56" i="1"/>
  <c r="AC56" i="1"/>
  <c r="AH56" i="1"/>
  <c r="S56" i="1"/>
  <c r="N56" i="1"/>
  <c r="E91" i="1"/>
  <c r="J91" i="3"/>
  <c r="X91" i="1"/>
  <c r="X29" i="1"/>
  <c r="N55" i="1"/>
  <c r="AC60" i="1"/>
  <c r="E94" i="1"/>
  <c r="J94" i="3"/>
  <c r="AH94" i="1"/>
  <c r="AC94" i="1"/>
  <c r="N78" i="1"/>
  <c r="E59" i="1"/>
  <c r="J59" i="3"/>
  <c r="AH59" i="1"/>
  <c r="X102" i="1"/>
  <c r="AC59" i="1"/>
  <c r="N64" i="1"/>
  <c r="N90" i="1"/>
  <c r="N91" i="1"/>
  <c r="S59" i="1"/>
  <c r="N60" i="1"/>
  <c r="E66" i="1"/>
  <c r="J66" i="3"/>
  <c r="S66" i="1"/>
  <c r="AH66" i="1"/>
  <c r="AC66" i="1"/>
  <c r="N102" i="1"/>
  <c r="E61" i="1"/>
  <c r="J61" i="3"/>
  <c r="AC61" i="1"/>
  <c r="S61" i="1"/>
  <c r="X61" i="1"/>
  <c r="S94" i="1"/>
  <c r="X55" i="1"/>
  <c r="E83" i="1"/>
  <c r="J83" i="3"/>
  <c r="S83" i="1"/>
  <c r="AC83" i="1"/>
  <c r="X83" i="1"/>
  <c r="S77" i="1"/>
  <c r="S97" i="1"/>
  <c r="E40" i="1"/>
  <c r="J40" i="3"/>
  <c r="X40" i="1"/>
  <c r="E79" i="1"/>
  <c r="J79" i="3"/>
  <c r="AH79" i="1"/>
  <c r="X79" i="1"/>
  <c r="N34" i="1"/>
  <c r="AC34" i="1"/>
  <c r="N77" i="1"/>
  <c r="E71" i="1"/>
  <c r="J71" i="3"/>
  <c r="AH71" i="1"/>
  <c r="AC71" i="1"/>
  <c r="E29" i="1"/>
  <c r="J29" i="3"/>
  <c r="S29" i="1"/>
  <c r="E60" i="1"/>
  <c r="J60" i="3"/>
  <c r="S60" i="1"/>
  <c r="E72" i="1"/>
  <c r="J72" i="3"/>
  <c r="AC72" i="1"/>
  <c r="AH72" i="1"/>
  <c r="AH102" i="1"/>
  <c r="N94" i="1"/>
  <c r="S78" i="1"/>
  <c r="N59" i="1"/>
  <c r="X78" i="1"/>
  <c r="S34" i="1"/>
  <c r="N66" i="1"/>
  <c r="S33" i="1"/>
  <c r="X94" i="1"/>
  <c r="AH61" i="1"/>
  <c r="E82" i="1"/>
  <c r="J82" i="3"/>
  <c r="S82" i="1"/>
  <c r="X82" i="1"/>
  <c r="AC82" i="1"/>
  <c r="AH82" i="1"/>
  <c r="AH40" i="1"/>
  <c r="N83" i="1"/>
  <c r="E86" i="1"/>
  <c r="J86" i="3"/>
  <c r="S86" i="1"/>
  <c r="E93" i="1"/>
  <c r="J93" i="3"/>
  <c r="AH93" i="1"/>
  <c r="AC93" i="1"/>
  <c r="S93" i="1"/>
  <c r="N40" i="1"/>
  <c r="X34" i="1"/>
  <c r="AC97" i="1"/>
  <c r="E62" i="1"/>
  <c r="J62" i="3"/>
  <c r="AH62" i="1"/>
  <c r="AC62" i="1"/>
  <c r="AC86" i="1"/>
  <c r="E18" i="1"/>
  <c r="J18" i="3"/>
  <c r="AH18" i="1"/>
  <c r="E14" i="1"/>
  <c r="J14" i="3"/>
  <c r="AH14" i="1"/>
  <c r="E13" i="1"/>
  <c r="J13" i="3"/>
  <c r="X13" i="1"/>
  <c r="S14" i="1"/>
  <c r="N18" i="1"/>
  <c r="E17" i="1"/>
  <c r="J17" i="3"/>
  <c r="AH17" i="1"/>
  <c r="AC13" i="1"/>
  <c r="S17" i="1"/>
  <c r="N14" i="1"/>
  <c r="E21" i="1"/>
  <c r="J21" i="3"/>
  <c r="X21" i="1"/>
  <c r="AH13" i="1"/>
  <c r="N13" i="1"/>
  <c r="N17" i="1"/>
  <c r="AC18" i="1"/>
  <c r="S18" i="1"/>
  <c r="N21" i="1"/>
  <c r="S21" i="1"/>
  <c r="AC14" i="1"/>
  <c r="AH21" i="1"/>
  <c r="E22" i="1"/>
  <c r="J22" i="3"/>
  <c r="AH22" i="1"/>
  <c r="S13" i="1"/>
  <c r="E7" i="1"/>
  <c r="J7" i="3"/>
  <c r="AC7" i="1"/>
  <c r="X3" i="1"/>
  <c r="S3" i="1"/>
  <c r="AC3" i="1"/>
  <c r="N3" i="1"/>
  <c r="J4" i="3"/>
  <c r="AH4" i="1"/>
  <c r="AC4" i="1"/>
  <c r="X4" i="1"/>
  <c r="S4" i="1"/>
  <c r="N4" i="1"/>
  <c r="S35" i="1"/>
  <c r="AH35" i="1"/>
  <c r="AC35" i="1"/>
  <c r="X35" i="1"/>
  <c r="E35" i="1"/>
  <c r="J35" i="3"/>
  <c r="E69" i="1"/>
  <c r="J69" i="3"/>
  <c r="X69" i="1"/>
  <c r="AH69" i="1"/>
  <c r="E32" i="1"/>
  <c r="J32" i="3"/>
  <c r="AH32" i="1"/>
  <c r="S32" i="1"/>
  <c r="X32" i="1"/>
</calcChain>
</file>

<file path=xl/sharedStrings.xml><?xml version="1.0" encoding="utf-8"?>
<sst xmlns="http://schemas.openxmlformats.org/spreadsheetml/2006/main" count="102" uniqueCount="95">
  <si>
    <t>ATOM PERCENT N2 (AN2, [15N2]/[14N2]+[15N2])</t>
  </si>
  <si>
    <t>ATOM PERCENT PN T=0 (APN0, [15N]/[14N]+[15N])</t>
  </si>
  <si>
    <t>ATOM PERCENT PN T=F (APNF, [15N]/[14N]+[15N])</t>
  </si>
  <si>
    <t>Avg NFR</t>
  </si>
  <si>
    <t>NFR based on term averages</t>
  </si>
  <si>
    <t>Calculated variance (Σ Error contributions)</t>
  </si>
  <si>
    <t>TF-TO</t>
  </si>
  <si>
    <t>N2-T0</t>
  </si>
  <si>
    <t>TF-T0/N2-T0</t>
  </si>
  <si>
    <t>dNFR/dt</t>
  </si>
  <si>
    <t>Error contribution (SD x dNFR/dt)^2</t>
  </si>
  <si>
    <t>dNFR/dAN2</t>
  </si>
  <si>
    <t>Error contribution (SD x dNFR/dAN2)^2</t>
  </si>
  <si>
    <t>dNFR/dAPN0</t>
  </si>
  <si>
    <t>Error contribution (SD x dNFR/dAPN0)^2</t>
  </si>
  <si>
    <t>dNFR/dAPNF</t>
  </si>
  <si>
    <t>Error contribution (SD x dNFR/dAPNF)^2</t>
  </si>
  <si>
    <t>dNFR/dPN</t>
  </si>
  <si>
    <t>Error contribution (SD x dNFR/dPN)^2</t>
  </si>
  <si>
    <t>Sample #</t>
  </si>
  <si>
    <t>Sample description</t>
  </si>
  <si>
    <t>Replicate 1</t>
  </si>
  <si>
    <t>Replicate 2</t>
  </si>
  <si>
    <t>Replicate 3</t>
  </si>
  <si>
    <t>Average NFR</t>
  </si>
  <si>
    <t>Stdev NFR</t>
  </si>
  <si>
    <t>Rep1 V (L)</t>
  </si>
  <si>
    <t>Rep1 T (days)</t>
  </si>
  <si>
    <t>Rep2 T (days)</t>
  </si>
  <si>
    <t>Rep2 V (L)</t>
  </si>
  <si>
    <t>Rep3 T (days)</t>
  </si>
  <si>
    <t>Rep3 V (L)</t>
  </si>
  <si>
    <t>Atom% PN T=0 (%)</t>
  </si>
  <si>
    <t>Atom% N2 (%)</t>
  </si>
  <si>
    <t>LOD rep1</t>
  </si>
  <si>
    <t>LOD rep2</t>
  </si>
  <si>
    <t>LOD rep3</t>
  </si>
  <si>
    <r>
      <t>Rep1 [PN] (nmol L</t>
    </r>
    <r>
      <rPr>
        <b/>
        <vertAlign val="superscript"/>
        <sz val="12"/>
        <color rgb="FF000000"/>
        <rFont val="Times"/>
        <family val="1"/>
      </rPr>
      <t>–1</t>
    </r>
    <r>
      <rPr>
        <b/>
        <sz val="12"/>
        <color rgb="FF000000"/>
        <rFont val="Times"/>
        <family val="1"/>
      </rPr>
      <t>)</t>
    </r>
  </si>
  <si>
    <r>
      <t>Rep2 [PN] (nmol L</t>
    </r>
    <r>
      <rPr>
        <b/>
        <vertAlign val="superscript"/>
        <sz val="12"/>
        <color rgb="FF000000"/>
        <rFont val="Times"/>
        <family val="1"/>
      </rPr>
      <t>–1</t>
    </r>
    <r>
      <rPr>
        <b/>
        <sz val="12"/>
        <color rgb="FF000000"/>
        <rFont val="Times"/>
        <family val="1"/>
      </rPr>
      <t>)</t>
    </r>
  </si>
  <si>
    <r>
      <t>Rep3 [PN] (nmol L</t>
    </r>
    <r>
      <rPr>
        <b/>
        <vertAlign val="superscript"/>
        <sz val="12"/>
        <color rgb="FF000000"/>
        <rFont val="Times"/>
        <family val="1"/>
      </rPr>
      <t>–1</t>
    </r>
    <r>
      <rPr>
        <b/>
        <sz val="12"/>
        <color rgb="FF000000"/>
        <rFont val="Times"/>
        <family val="1"/>
      </rPr>
      <t>)</t>
    </r>
  </si>
  <si>
    <t>Rep1 APN T=F (%)</t>
  </si>
  <si>
    <t>Rep2 APN T=F (%)</t>
  </si>
  <si>
    <t>Rep1 PN (nmol)</t>
  </si>
  <si>
    <t>Rep2 PN (nmol)</t>
  </si>
  <si>
    <t>Rep3 PN (nmol)</t>
  </si>
  <si>
    <t>AN2 rep1</t>
  </si>
  <si>
    <t>AN2 rep2</t>
  </si>
  <si>
    <t>AN2 rep3</t>
  </si>
  <si>
    <t>AN2 rep4</t>
  </si>
  <si>
    <t>AN2 rep5</t>
  </si>
  <si>
    <t>APN rep1</t>
  </si>
  <si>
    <t>APN rep2</t>
  </si>
  <si>
    <t>APN rep3</t>
  </si>
  <si>
    <t>APN rep4</t>
  </si>
  <si>
    <t>APN rep5</t>
  </si>
  <si>
    <r>
      <t>Rep1 NFR (nmol N L</t>
    </r>
    <r>
      <rPr>
        <b/>
        <vertAlign val="superscript"/>
        <sz val="12"/>
        <color rgb="FF000000"/>
        <rFont val="Times"/>
        <family val="1"/>
      </rPr>
      <t>–1</t>
    </r>
    <r>
      <rPr>
        <b/>
        <sz val="12"/>
        <color rgb="FF000000"/>
        <rFont val="Times"/>
        <family val="1"/>
      </rPr>
      <t xml:space="preserve"> d</t>
    </r>
    <r>
      <rPr>
        <b/>
        <vertAlign val="superscript"/>
        <sz val="12"/>
        <color rgb="FF000000"/>
        <rFont val="Times"/>
        <family val="1"/>
      </rPr>
      <t>–1</t>
    </r>
    <r>
      <rPr>
        <b/>
        <sz val="12"/>
        <color rgb="FF000000"/>
        <rFont val="Times"/>
        <family val="1"/>
      </rPr>
      <t>)</t>
    </r>
  </si>
  <si>
    <r>
      <t>Rep2 NFR (nmol N L</t>
    </r>
    <r>
      <rPr>
        <b/>
        <vertAlign val="superscript"/>
        <sz val="12"/>
        <color rgb="FF000000"/>
        <rFont val="Times"/>
        <family val="1"/>
      </rPr>
      <t>–1</t>
    </r>
    <r>
      <rPr>
        <b/>
        <sz val="12"/>
        <color rgb="FF000000"/>
        <rFont val="Times"/>
        <family val="1"/>
      </rPr>
      <t xml:space="preserve"> d</t>
    </r>
    <r>
      <rPr>
        <b/>
        <vertAlign val="superscript"/>
        <sz val="12"/>
        <color rgb="FF000000"/>
        <rFont val="Times"/>
        <family val="1"/>
      </rPr>
      <t>–1</t>
    </r>
    <r>
      <rPr>
        <b/>
        <sz val="12"/>
        <color rgb="FF000000"/>
        <rFont val="Times"/>
        <family val="1"/>
      </rPr>
      <t>)</t>
    </r>
  </si>
  <si>
    <r>
      <t>Rep3 NFR (nmol N L</t>
    </r>
    <r>
      <rPr>
        <b/>
        <vertAlign val="superscript"/>
        <sz val="12"/>
        <color rgb="FF000000"/>
        <rFont val="Times"/>
        <family val="1"/>
      </rPr>
      <t>–1</t>
    </r>
    <r>
      <rPr>
        <b/>
        <sz val="12"/>
        <color rgb="FF000000"/>
        <rFont val="Times"/>
        <family val="1"/>
      </rPr>
      <t xml:space="preserve"> d</t>
    </r>
    <r>
      <rPr>
        <b/>
        <vertAlign val="superscript"/>
        <sz val="12"/>
        <color rgb="FF000000"/>
        <rFont val="Times"/>
        <family val="1"/>
      </rPr>
      <t>–1</t>
    </r>
    <r>
      <rPr>
        <b/>
        <sz val="12"/>
        <color rgb="FF000000"/>
        <rFont val="Times"/>
        <family val="1"/>
      </rPr>
      <t>)</t>
    </r>
  </si>
  <si>
    <t>EXAMPLE 1</t>
  </si>
  <si>
    <t>EXAMPLE 2</t>
  </si>
  <si>
    <t>MQR VIA PARTIAL DERIVATIVES</t>
  </si>
  <si>
    <t>MQR VIA ERROR PROPATATION</t>
  </si>
  <si>
    <r>
      <t>PN CONCENTRATION ([PN], nmol L</t>
    </r>
    <r>
      <rPr>
        <b/>
        <vertAlign val="superscript"/>
        <sz val="12"/>
        <rFont val="Arial"/>
        <family val="2"/>
      </rPr>
      <t>–1</t>
    </r>
    <r>
      <rPr>
        <b/>
        <sz val="12"/>
        <rFont val="Arial"/>
      </rPr>
      <t>)</t>
    </r>
  </si>
  <si>
    <t>AN2 average</t>
  </si>
  <si>
    <t>AN2 stdev</t>
  </si>
  <si>
    <t>AN2 % total error</t>
  </si>
  <si>
    <t>CHANGE IN TIME (T, days)</t>
  </si>
  <si>
    <t>T average</t>
  </si>
  <si>
    <t>T stdev</t>
  </si>
  <si>
    <t>T % total error</t>
  </si>
  <si>
    <t>APN0 average</t>
  </si>
  <si>
    <t>APN0 stdev</t>
  </si>
  <si>
    <t>APN0 % total error</t>
  </si>
  <si>
    <t>APNF average</t>
  </si>
  <si>
    <t>APNF stdev</t>
  </si>
  <si>
    <t>APNF % total error</t>
  </si>
  <si>
    <t>PN average</t>
  </si>
  <si>
    <t>PN stdev</t>
  </si>
  <si>
    <t>PN % total error</t>
  </si>
  <si>
    <t xml:space="preserve">Enter data into orange cells in the "Enter_Data" tab. </t>
  </si>
  <si>
    <r>
      <t>LOD (nmol N L</t>
    </r>
    <r>
      <rPr>
        <b/>
        <vertAlign val="superscript"/>
        <sz val="12"/>
        <color rgb="FF000000"/>
        <rFont val="Times"/>
        <family val="1"/>
      </rPr>
      <t>–1</t>
    </r>
    <r>
      <rPr>
        <b/>
        <sz val="12"/>
        <color rgb="FF000000"/>
        <rFont val="Times"/>
        <family val="1"/>
      </rPr>
      <t xml:space="preserve"> d</t>
    </r>
    <r>
      <rPr>
        <b/>
        <vertAlign val="superscript"/>
        <sz val="12"/>
        <color rgb="FF000000"/>
        <rFont val="Times"/>
        <family val="1"/>
      </rPr>
      <t>–1</t>
    </r>
    <r>
      <rPr>
        <b/>
        <sz val="12"/>
        <color rgb="FF000000"/>
        <rFont val="Times"/>
        <family val="1"/>
      </rPr>
      <t>)</t>
    </r>
  </si>
  <si>
    <t>LOD via partial derivatives</t>
  </si>
  <si>
    <t>LOD via error propagation</t>
  </si>
  <si>
    <t>This spreadsheet calculates nitrogen fixation rates and two corresponding variants of the method limit of detection (LOD) for each measured rate.</t>
  </si>
  <si>
    <t>Rep3 APN T=F (%)</t>
  </si>
  <si>
    <t>CV</t>
  </si>
  <si>
    <r>
      <t>LOQ (nmol N L</t>
    </r>
    <r>
      <rPr>
        <b/>
        <vertAlign val="superscript"/>
        <sz val="12"/>
        <color rgb="FF000000"/>
        <rFont val="Times"/>
        <family val="1"/>
      </rPr>
      <t>–1</t>
    </r>
    <r>
      <rPr>
        <b/>
        <sz val="12"/>
        <color rgb="FF000000"/>
        <rFont val="Times"/>
        <family val="1"/>
      </rPr>
      <t xml:space="preserve"> d</t>
    </r>
    <r>
      <rPr>
        <b/>
        <vertAlign val="superscript"/>
        <sz val="12"/>
        <color rgb="FF000000"/>
        <rFont val="Times"/>
        <family val="1"/>
      </rPr>
      <t>–1</t>
    </r>
    <r>
      <rPr>
        <b/>
        <sz val="12"/>
        <color rgb="FF000000"/>
        <rFont val="Times"/>
        <family val="1"/>
      </rPr>
      <t>)</t>
    </r>
  </si>
  <si>
    <t>LOQ refers to the "Limit of Quantitation," defined ast 10 times the standard deviation of the rate measurment.  It is the limit at which the difference between two distinct values can be reasonably discerened.</t>
  </si>
  <si>
    <r>
      <t>Limits of detection (LOD) are calculated by setting the minimum detectable change in PN atom % (∆</t>
    </r>
    <r>
      <rPr>
        <i/>
        <sz val="12"/>
        <rFont val="Arial"/>
      </rPr>
      <t>A</t>
    </r>
    <r>
      <rPr>
        <i/>
        <vertAlign val="subscript"/>
        <sz val="12"/>
        <rFont val="Arial"/>
      </rPr>
      <t>PN</t>
    </r>
    <r>
      <rPr>
        <sz val="12"/>
        <rFont val="Arial"/>
      </rPr>
      <t>) equal to 0.00146 for samples with ≥ 14 µg PN, as suggested by Montoya et al. (1996). Otherwise, ∆A</t>
    </r>
    <r>
      <rPr>
        <vertAlign val="subscript"/>
        <sz val="12"/>
        <rFont val="Arial"/>
      </rPr>
      <t>PN</t>
    </r>
    <r>
      <rPr>
        <sz val="12"/>
        <rFont val="Arial"/>
      </rPr>
      <t xml:space="preserve"> is 3 times the standard deviation of repeated measurements of A</t>
    </r>
    <r>
      <rPr>
        <i/>
        <vertAlign val="subscript"/>
        <sz val="12"/>
        <rFont val="Arial"/>
      </rPr>
      <t>PN</t>
    </r>
    <r>
      <rPr>
        <sz val="12"/>
        <rFont val="Arial"/>
      </rPr>
      <t xml:space="preserve"> for a mass spectrometric standard at the lowest representative [PN].</t>
    </r>
  </si>
  <si>
    <t xml:space="preserve">The error propagation is based on the partial derivatives of nitrogen fixation rates with respect to averages and standard deviations of each measured parameter. This is nearly numerically equivalent to the uncertainty calculated by standard error propagation; both of these values are provided in the Error Propagation tab. </t>
  </si>
  <si>
    <r>
      <t>∆</t>
    </r>
    <r>
      <rPr>
        <b/>
        <i/>
        <sz val="12"/>
        <color rgb="FF000000"/>
        <rFont val="Times"/>
      </rPr>
      <t>A</t>
    </r>
    <r>
      <rPr>
        <b/>
        <i/>
        <vertAlign val="subscript"/>
        <sz val="12"/>
        <color rgb="FF000000"/>
        <rFont val="Times"/>
      </rPr>
      <t>PN</t>
    </r>
    <r>
      <rPr>
        <b/>
        <sz val="12"/>
        <color rgb="FF000000"/>
        <rFont val="Times"/>
        <family val="1"/>
      </rPr>
      <t xml:space="preserve"> atom%</t>
    </r>
  </si>
  <si>
    <t>The Error Propagation tab also calculates the percentage of error associated with each measured parameter, as in Table 4 of Montoya et al (1996)</t>
  </si>
  <si>
    <r>
      <t>Avg LOD (nmol N L</t>
    </r>
    <r>
      <rPr>
        <b/>
        <vertAlign val="superscript"/>
        <sz val="12"/>
        <color rgb="FF000000"/>
        <rFont val="Times"/>
        <family val="1"/>
      </rPr>
      <t>–1</t>
    </r>
    <r>
      <rPr>
        <b/>
        <sz val="12"/>
        <color rgb="FF000000"/>
        <rFont val="Times"/>
        <family val="1"/>
      </rPr>
      <t xml:space="preserve"> d</t>
    </r>
    <r>
      <rPr>
        <b/>
        <vertAlign val="superscript"/>
        <sz val="12"/>
        <color rgb="FF000000"/>
        <rFont val="Times"/>
        <family val="1"/>
      </rPr>
      <t>–1</t>
    </r>
    <r>
      <rPr>
        <b/>
        <sz val="12"/>
        <color rgb="FF000000"/>
        <rFont val="Times"/>
        <family val="1"/>
      </rPr>
      <t>)</t>
    </r>
  </si>
  <si>
    <t>Stn. X, 25m</t>
  </si>
  <si>
    <t>Stn. X, 150m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</si>
</sst>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000000"/>
    <numFmt numFmtId="166" formatCode="0.00000"/>
    <numFmt numFmtId="167" formatCode="0.000%"/>
    <numFmt numFmtId="168" formatCode="0.00000%"/>
    <numFmt numFmtId="169" formatCode="0.0000%"/>
    <numFmt numFmtId="170" formatCode="0.0%"/>
    <numFmt numFmtId="171" formatCode="0.0"/>
  </numFmts>
  <fonts count="24" x14ac:knownFonts="1">
    <font>
      <sz val="12"/>
      <color rgb="FF000000"/>
      <name val="Times"/>
    </font>
    <font>
      <sz val="12"/>
      <name val="Arial"/>
    </font>
    <font>
      <b/>
      <sz val="12"/>
      <name val="Arial"/>
    </font>
    <font>
      <sz val="12"/>
      <name val="Times"/>
    </font>
    <font>
      <sz val="12"/>
      <color rgb="FF000000"/>
      <name val="Times"/>
    </font>
    <font>
      <sz val="12"/>
      <color rgb="FF000000"/>
      <name val="Times"/>
      <family val="1"/>
    </font>
    <font>
      <sz val="12"/>
      <name val="Arial"/>
      <family val="2"/>
    </font>
    <font>
      <sz val="12"/>
      <name val="Times"/>
      <family val="1"/>
    </font>
    <font>
      <b/>
      <sz val="12"/>
      <color rgb="FF000000"/>
      <name val="Times"/>
      <family val="1"/>
    </font>
    <font>
      <b/>
      <u/>
      <sz val="12"/>
      <color rgb="FF000000"/>
      <name val="Times"/>
      <family val="1"/>
    </font>
    <font>
      <b/>
      <sz val="12"/>
      <name val="Arial"/>
      <family val="2"/>
    </font>
    <font>
      <b/>
      <u/>
      <sz val="12"/>
      <name val="Arial"/>
      <family val="2"/>
    </font>
    <font>
      <b/>
      <vertAlign val="superscript"/>
      <sz val="12"/>
      <color rgb="FF000000"/>
      <name val="Times"/>
      <family val="1"/>
    </font>
    <font>
      <u/>
      <sz val="12"/>
      <name val="Times"/>
      <family val="1"/>
    </font>
    <font>
      <b/>
      <vertAlign val="superscript"/>
      <sz val="12"/>
      <name val="Arial"/>
      <family val="2"/>
    </font>
    <font>
      <sz val="12"/>
      <color theme="1"/>
      <name val="Times"/>
      <family val="1"/>
    </font>
    <font>
      <sz val="12"/>
      <color rgb="FFFF0000"/>
      <name val="Times"/>
    </font>
    <font>
      <sz val="12"/>
      <color rgb="FF000000"/>
      <name val="Times Roman"/>
    </font>
    <font>
      <i/>
      <sz val="12"/>
      <name val="Arial"/>
    </font>
    <font>
      <i/>
      <vertAlign val="subscript"/>
      <sz val="12"/>
      <name val="Arial"/>
    </font>
    <font>
      <vertAlign val="subscript"/>
      <sz val="12"/>
      <name val="Arial"/>
    </font>
    <font>
      <b/>
      <i/>
      <sz val="12"/>
      <color rgb="FF000000"/>
      <name val="Times"/>
    </font>
    <font>
      <b/>
      <i/>
      <vertAlign val="subscript"/>
      <sz val="12"/>
      <color rgb="FF000000"/>
      <name val="Times"/>
    </font>
    <font>
      <b/>
      <sz val="12"/>
      <color theme="1"/>
      <name val="Times"/>
      <family val="1"/>
    </font>
  </fonts>
  <fills count="10">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2"/>
        <bgColor rgb="FFF2F2F2"/>
      </patternFill>
    </fill>
    <fill>
      <patternFill patternType="solid">
        <fgColor theme="7" tint="0.79998168889431442"/>
        <bgColor indexed="64"/>
      </patternFill>
    </fill>
    <fill>
      <patternFill patternType="solid">
        <fgColor theme="0"/>
        <bgColor indexed="64"/>
      </patternFill>
    </fill>
    <fill>
      <patternFill patternType="solid">
        <fgColor theme="2"/>
        <bgColor rgb="FFDDD9C3"/>
      </patternFill>
    </fill>
    <fill>
      <patternFill patternType="solid">
        <fgColor theme="0"/>
        <bgColor rgb="FFFFFFFF"/>
      </patternFill>
    </fill>
    <fill>
      <patternFill patternType="solid">
        <fgColor theme="0"/>
        <bgColor rgb="FFDDD9C3"/>
      </patternFill>
    </fill>
  </fills>
  <borders count="4">
    <border>
      <left/>
      <right/>
      <top/>
      <bottom/>
      <diagonal/>
    </border>
    <border>
      <left/>
      <right/>
      <top/>
      <bottom/>
      <diagonal/>
    </border>
    <border>
      <left/>
      <right/>
      <top/>
      <bottom style="double">
        <color auto="1"/>
      </bottom>
      <diagonal/>
    </border>
    <border>
      <left/>
      <right/>
      <top style="thin">
        <color auto="1"/>
      </top>
      <bottom style="double">
        <color auto="1"/>
      </bottom>
      <diagonal/>
    </border>
  </borders>
  <cellStyleXfs count="2">
    <xf numFmtId="0" fontId="0" fillId="0" borderId="0"/>
    <xf numFmtId="9" fontId="4" fillId="0" borderId="0" applyFont="0" applyFill="0" applyBorder="0" applyAlignment="0" applyProtection="0"/>
  </cellStyleXfs>
  <cellXfs count="100">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2" fontId="1" fillId="2" borderId="1" xfId="0" applyNumberFormat="1" applyFont="1" applyFill="1" applyBorder="1" applyAlignment="1">
      <alignment horizontal="center"/>
    </xf>
    <xf numFmtId="0" fontId="6" fillId="2" borderId="1" xfId="0" applyFont="1" applyFill="1" applyBorder="1"/>
    <xf numFmtId="0" fontId="6" fillId="2" borderId="1" xfId="0" applyFont="1" applyFill="1" applyBorder="1" applyAlignment="1">
      <alignment horizontal="center"/>
    </xf>
    <xf numFmtId="0" fontId="3" fillId="3" borderId="1" xfId="0" applyFont="1" applyFill="1" applyBorder="1" applyAlignment="1"/>
    <xf numFmtId="0" fontId="0" fillId="3" borderId="1" xfId="0" applyFont="1" applyFill="1" applyBorder="1" applyAlignment="1">
      <alignment horizontal="center" wrapText="1"/>
    </xf>
    <xf numFmtId="0" fontId="10" fillId="4" borderId="1" xfId="0" applyFont="1" applyFill="1" applyBorder="1" applyAlignment="1">
      <alignment horizontal="center" wrapText="1"/>
    </xf>
    <xf numFmtId="0" fontId="2" fillId="4" borderId="1" xfId="0" applyFont="1" applyFill="1" applyBorder="1" applyAlignment="1">
      <alignment horizontal="center" wrapText="1"/>
    </xf>
    <xf numFmtId="0" fontId="6" fillId="6" borderId="1" xfId="0" applyFont="1" applyFill="1" applyBorder="1" applyAlignment="1">
      <alignment horizontal="center"/>
    </xf>
    <xf numFmtId="0" fontId="0" fillId="6" borderId="0" xfId="0" applyFont="1" applyFill="1" applyAlignment="1">
      <alignment wrapText="1"/>
    </xf>
    <xf numFmtId="0" fontId="0" fillId="6" borderId="0" xfId="0" applyFont="1" applyFill="1" applyAlignment="1"/>
    <xf numFmtId="0" fontId="2" fillId="6" borderId="1" xfId="0" applyFont="1" applyFill="1" applyBorder="1" applyAlignment="1">
      <alignment wrapText="1"/>
    </xf>
    <xf numFmtId="0" fontId="3" fillId="6" borderId="1" xfId="0" applyFont="1" applyFill="1" applyBorder="1" applyAlignment="1">
      <alignment wrapText="1"/>
    </xf>
    <xf numFmtId="0" fontId="0" fillId="6" borderId="1" xfId="0" applyFont="1" applyFill="1" applyBorder="1" applyAlignment="1">
      <alignment wrapText="1"/>
    </xf>
    <xf numFmtId="0" fontId="8" fillId="3"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0" fillId="5" borderId="0" xfId="0" applyFont="1" applyFill="1" applyAlignment="1">
      <alignment horizontal="center"/>
    </xf>
    <xf numFmtId="0" fontId="0" fillId="6" borderId="0" xfId="0" applyFont="1" applyFill="1" applyAlignment="1">
      <alignment horizontal="center"/>
    </xf>
    <xf numFmtId="0" fontId="9" fillId="3" borderId="1" xfId="0" applyFont="1" applyFill="1" applyBorder="1" applyAlignment="1">
      <alignment horizontal="center" wrapText="1"/>
    </xf>
    <xf numFmtId="1" fontId="0" fillId="6" borderId="0" xfId="0" applyNumberFormat="1" applyFont="1" applyFill="1" applyAlignment="1"/>
    <xf numFmtId="169" fontId="0" fillId="6" borderId="0" xfId="0" applyNumberFormat="1" applyFont="1" applyFill="1" applyAlignment="1">
      <alignment wrapText="1"/>
    </xf>
    <xf numFmtId="1" fontId="0" fillId="5" borderId="0" xfId="0" applyNumberFormat="1" applyFont="1" applyFill="1" applyAlignment="1">
      <alignment horizontal="center"/>
    </xf>
    <xf numFmtId="0" fontId="8" fillId="6" borderId="0" xfId="0" applyFont="1" applyFill="1" applyAlignment="1">
      <alignment horizontal="center"/>
    </xf>
    <xf numFmtId="0" fontId="8" fillId="3" borderId="3" xfId="0" applyFont="1" applyFill="1" applyBorder="1" applyAlignment="1">
      <alignment horizontal="center"/>
    </xf>
    <xf numFmtId="0" fontId="0" fillId="0" borderId="1" xfId="0" applyFont="1" applyBorder="1" applyAlignment="1"/>
    <xf numFmtId="0" fontId="5" fillId="6" borderId="0" xfId="0" applyFont="1" applyFill="1" applyAlignment="1">
      <alignment horizontal="center"/>
    </xf>
    <xf numFmtId="2" fontId="0" fillId="6" borderId="0" xfId="0" applyNumberFormat="1" applyFont="1" applyFill="1" applyAlignment="1">
      <alignment horizontal="center" wrapText="1"/>
    </xf>
    <xf numFmtId="2" fontId="0" fillId="6" borderId="0" xfId="0" applyNumberFormat="1" applyFont="1" applyFill="1" applyAlignment="1">
      <alignment horizontal="center"/>
    </xf>
    <xf numFmtId="1" fontId="0" fillId="6" borderId="0" xfId="0" applyNumberFormat="1" applyFont="1" applyFill="1" applyAlignment="1">
      <alignment horizontal="center"/>
    </xf>
    <xf numFmtId="0" fontId="0" fillId="5" borderId="0" xfId="0" applyFont="1" applyFill="1" applyAlignment="1">
      <alignment horizontal="center" wrapText="1"/>
    </xf>
    <xf numFmtId="169" fontId="0" fillId="5" borderId="0" xfId="0" applyNumberFormat="1" applyFont="1" applyFill="1" applyAlignment="1">
      <alignment horizontal="center" wrapText="1"/>
    </xf>
    <xf numFmtId="1" fontId="0" fillId="5" borderId="0" xfId="0" applyNumberFormat="1" applyFont="1" applyFill="1" applyAlignment="1">
      <alignment horizontal="center" wrapText="1"/>
    </xf>
    <xf numFmtId="169" fontId="0" fillId="5" borderId="0" xfId="1" applyNumberFormat="1" applyFont="1" applyFill="1" applyAlignment="1">
      <alignment horizontal="center" wrapText="1"/>
    </xf>
    <xf numFmtId="0" fontId="1" fillId="4" borderId="1" xfId="0" applyFont="1" applyFill="1" applyBorder="1" applyAlignment="1">
      <alignment horizontal="center"/>
    </xf>
    <xf numFmtId="0" fontId="3" fillId="3" borderId="1" xfId="0" applyFont="1" applyFill="1" applyBorder="1"/>
    <xf numFmtId="0" fontId="10" fillId="4" borderId="1" xfId="0" applyFont="1" applyFill="1" applyBorder="1" applyAlignment="1"/>
    <xf numFmtId="0" fontId="1" fillId="6" borderId="1" xfId="0" applyFont="1" applyFill="1" applyBorder="1" applyAlignment="1">
      <alignment horizontal="center"/>
    </xf>
    <xf numFmtId="0" fontId="1" fillId="8" borderId="1" xfId="0" applyFont="1" applyFill="1" applyBorder="1" applyAlignment="1">
      <alignment horizontal="center"/>
    </xf>
    <xf numFmtId="0" fontId="0" fillId="6" borderId="1" xfId="0" applyFont="1" applyFill="1" applyBorder="1" applyAlignment="1"/>
    <xf numFmtId="0" fontId="2" fillId="8" borderId="1" xfId="0" applyFont="1" applyFill="1" applyBorder="1" applyAlignment="1">
      <alignment horizontal="center" wrapText="1"/>
    </xf>
    <xf numFmtId="2" fontId="1" fillId="8" borderId="1" xfId="0" applyNumberFormat="1" applyFont="1" applyFill="1" applyBorder="1" applyAlignment="1">
      <alignment horizontal="center"/>
    </xf>
    <xf numFmtId="164" fontId="1" fillId="9" borderId="1" xfId="0" applyNumberFormat="1" applyFont="1" applyFill="1" applyBorder="1" applyAlignment="1">
      <alignment horizontal="center"/>
    </xf>
    <xf numFmtId="165" fontId="1" fillId="8" borderId="1" xfId="0" applyNumberFormat="1" applyFont="1" applyFill="1" applyBorder="1" applyAlignment="1">
      <alignment horizontal="center"/>
    </xf>
    <xf numFmtId="166" fontId="1" fillId="8" borderId="1" xfId="0" applyNumberFormat="1" applyFont="1" applyFill="1" applyBorder="1" applyAlignment="1">
      <alignment horizontal="center"/>
    </xf>
    <xf numFmtId="11" fontId="1" fillId="8" borderId="1" xfId="0" applyNumberFormat="1" applyFont="1" applyFill="1" applyBorder="1" applyAlignment="1">
      <alignment horizontal="center"/>
    </xf>
    <xf numFmtId="167" fontId="1" fillId="8" borderId="1" xfId="0" applyNumberFormat="1" applyFont="1" applyFill="1" applyBorder="1" applyAlignment="1">
      <alignment horizontal="center"/>
    </xf>
    <xf numFmtId="10" fontId="1" fillId="8" borderId="1" xfId="0" applyNumberFormat="1" applyFont="1" applyFill="1" applyBorder="1" applyAlignment="1">
      <alignment horizontal="center"/>
    </xf>
    <xf numFmtId="168" fontId="15" fillId="5" borderId="0" xfId="1" applyNumberFormat="1" applyFont="1" applyFill="1" applyAlignment="1">
      <alignment horizontal="center"/>
    </xf>
    <xf numFmtId="0" fontId="1" fillId="6" borderId="1" xfId="0" applyFont="1" applyFill="1" applyBorder="1" applyAlignment="1">
      <alignment wrapText="1"/>
    </xf>
    <xf numFmtId="0" fontId="1" fillId="6" borderId="1" xfId="0" applyFont="1" applyFill="1" applyBorder="1"/>
    <xf numFmtId="0" fontId="6" fillId="6" borderId="1" xfId="0" applyFont="1" applyFill="1" applyBorder="1" applyAlignment="1">
      <alignment wrapText="1"/>
    </xf>
    <xf numFmtId="0" fontId="6" fillId="6" borderId="1" xfId="0" applyFont="1" applyFill="1" applyBorder="1"/>
    <xf numFmtId="0" fontId="1" fillId="6" borderId="1" xfId="0" applyFont="1" applyFill="1" applyBorder="1" applyAlignment="1">
      <alignment horizontal="left"/>
    </xf>
    <xf numFmtId="0" fontId="5" fillId="6" borderId="1" xfId="0" applyFont="1" applyFill="1" applyBorder="1" applyAlignment="1"/>
    <xf numFmtId="10" fontId="16" fillId="5" borderId="0" xfId="0" applyNumberFormat="1" applyFont="1" applyFill="1" applyAlignment="1">
      <alignment horizontal="center"/>
    </xf>
    <xf numFmtId="10" fontId="16" fillId="6" borderId="0" xfId="0" applyNumberFormat="1" applyFont="1" applyFill="1" applyAlignment="1"/>
    <xf numFmtId="0" fontId="2" fillId="7" borderId="1" xfId="0" applyFont="1" applyFill="1" applyBorder="1" applyAlignment="1">
      <alignment horizontal="center" wrapText="1"/>
    </xf>
    <xf numFmtId="10" fontId="8" fillId="3" borderId="2" xfId="0" applyNumberFormat="1" applyFont="1" applyFill="1" applyBorder="1" applyAlignment="1">
      <alignment horizontal="center" wrapText="1"/>
    </xf>
    <xf numFmtId="10" fontId="0" fillId="5" borderId="0" xfId="0" applyNumberFormat="1" applyFont="1" applyFill="1" applyAlignment="1">
      <alignment horizontal="center" wrapText="1"/>
    </xf>
    <xf numFmtId="10" fontId="0" fillId="5" borderId="0" xfId="0" applyNumberFormat="1" applyFont="1" applyFill="1" applyAlignment="1">
      <alignment horizontal="center"/>
    </xf>
    <xf numFmtId="10" fontId="0" fillId="6" borderId="0" xfId="0" applyNumberFormat="1" applyFont="1" applyFill="1" applyAlignment="1"/>
    <xf numFmtId="170" fontId="8" fillId="3" borderId="2" xfId="0" applyNumberFormat="1" applyFont="1" applyFill="1" applyBorder="1" applyAlignment="1">
      <alignment horizontal="center" wrapText="1"/>
    </xf>
    <xf numFmtId="170" fontId="0" fillId="5" borderId="0" xfId="0" applyNumberFormat="1" applyFont="1" applyFill="1" applyAlignment="1">
      <alignment horizontal="center"/>
    </xf>
    <xf numFmtId="170" fontId="0" fillId="6" borderId="0" xfId="0" applyNumberFormat="1" applyFont="1" applyFill="1" applyAlignment="1"/>
    <xf numFmtId="169" fontId="8" fillId="3" borderId="2" xfId="0" applyNumberFormat="1" applyFont="1" applyFill="1" applyBorder="1" applyAlignment="1">
      <alignment horizontal="center" wrapText="1"/>
    </xf>
    <xf numFmtId="169" fontId="0" fillId="5" borderId="0" xfId="0" applyNumberFormat="1" applyFont="1" applyFill="1" applyAlignment="1">
      <alignment horizontal="center"/>
    </xf>
    <xf numFmtId="169" fontId="0" fillId="6" borderId="0" xfId="0" applyNumberFormat="1" applyFont="1" applyFill="1" applyAlignment="1"/>
    <xf numFmtId="0" fontId="1" fillId="2" borderId="1" xfId="0" applyFont="1" applyFill="1" applyBorder="1" applyAlignment="1">
      <alignment wrapText="1"/>
    </xf>
    <xf numFmtId="0" fontId="2" fillId="2" borderId="1" xfId="0" applyFont="1" applyFill="1" applyBorder="1" applyAlignment="1">
      <alignment wrapText="1"/>
    </xf>
    <xf numFmtId="171" fontId="0" fillId="3" borderId="1" xfId="0" applyNumberFormat="1" applyFont="1" applyFill="1" applyBorder="1" applyAlignment="1">
      <alignment horizontal="center" wrapText="1"/>
    </xf>
    <xf numFmtId="171" fontId="8" fillId="3" borderId="2" xfId="0" applyNumberFormat="1" applyFont="1" applyFill="1" applyBorder="1" applyAlignment="1">
      <alignment horizontal="center" wrapText="1"/>
    </xf>
    <xf numFmtId="171" fontId="0" fillId="6" borderId="0" xfId="0" applyNumberFormat="1" applyFont="1" applyFill="1" applyAlignment="1">
      <alignment horizontal="center" wrapText="1"/>
    </xf>
    <xf numFmtId="171" fontId="17" fillId="6" borderId="0" xfId="0" applyNumberFormat="1" applyFont="1" applyFill="1" applyAlignment="1">
      <alignment horizontal="center" wrapText="1"/>
    </xf>
    <xf numFmtId="171" fontId="0" fillId="6" borderId="0" xfId="0" applyNumberFormat="1" applyFont="1" applyFill="1" applyAlignment="1"/>
    <xf numFmtId="0" fontId="0" fillId="0" borderId="0" xfId="0" applyFont="1" applyAlignment="1">
      <alignment wrapText="1"/>
    </xf>
    <xf numFmtId="2" fontId="15" fillId="6" borderId="0" xfId="0" applyNumberFormat="1" applyFont="1" applyFill="1" applyAlignment="1">
      <alignment horizontal="center"/>
    </xf>
    <xf numFmtId="1" fontId="0" fillId="6" borderId="0" xfId="0" applyNumberFormat="1" applyFont="1" applyFill="1" applyAlignment="1">
      <alignment horizontal="center" wrapText="1"/>
    </xf>
    <xf numFmtId="10" fontId="23" fillId="3" borderId="2" xfId="0" applyNumberFormat="1" applyFont="1" applyFill="1" applyBorder="1" applyAlignment="1">
      <alignment horizontal="center" wrapText="1"/>
    </xf>
    <xf numFmtId="0" fontId="0" fillId="5" borderId="0" xfId="0" applyFont="1" applyFill="1" applyAlignment="1"/>
    <xf numFmtId="169" fontId="0" fillId="5" borderId="0" xfId="0" applyNumberFormat="1" applyFont="1" applyFill="1" applyAlignment="1"/>
    <xf numFmtId="164" fontId="0" fillId="5" borderId="0" xfId="0" applyNumberFormat="1" applyFont="1" applyFill="1" applyAlignment="1"/>
    <xf numFmtId="0" fontId="9" fillId="3" borderId="1" xfId="0" applyFont="1" applyFill="1" applyBorder="1" applyAlignment="1">
      <alignment horizontal="center" wrapText="1"/>
    </xf>
    <xf numFmtId="10" fontId="11" fillId="4" borderId="1" xfId="0" applyNumberFormat="1" applyFont="1" applyFill="1" applyBorder="1" applyAlignment="1">
      <alignment horizontal="center" wrapText="1"/>
    </xf>
    <xf numFmtId="169" fontId="11" fillId="4" borderId="1" xfId="0" applyNumberFormat="1" applyFont="1" applyFill="1" applyBorder="1" applyAlignment="1">
      <alignment horizontal="center" wrapText="1"/>
    </xf>
    <xf numFmtId="0" fontId="2" fillId="4" borderId="1" xfId="0" applyFont="1" applyFill="1" applyBorder="1" applyAlignment="1">
      <alignment horizontal="center"/>
    </xf>
    <xf numFmtId="0" fontId="3" fillId="3" borderId="1" xfId="0" applyFont="1" applyFill="1" applyBorder="1"/>
    <xf numFmtId="0" fontId="10" fillId="4" borderId="1" xfId="0" applyFont="1" applyFill="1" applyBorder="1" applyAlignment="1">
      <alignment horizontal="center"/>
    </xf>
    <xf numFmtId="0" fontId="11" fillId="4" borderId="1" xfId="0" applyFont="1" applyFill="1" applyBorder="1" applyAlignment="1">
      <alignment horizontal="center"/>
    </xf>
    <xf numFmtId="0" fontId="13" fillId="3" borderId="1" xfId="0" applyFont="1" applyFill="1" applyBorder="1"/>
    <xf numFmtId="0" fontId="0" fillId="6" borderId="1" xfId="0" applyFont="1" applyFill="1" applyBorder="1" applyAlignment="1">
      <alignment horizontal="left" wrapText="1"/>
    </xf>
    <xf numFmtId="0" fontId="6" fillId="6" borderId="1" xfId="0" applyFont="1" applyFill="1" applyBorder="1" applyAlignment="1"/>
    <xf numFmtId="0" fontId="7" fillId="6" borderId="1" xfId="0" applyFont="1" applyFill="1" applyBorder="1" applyAlignment="1"/>
    <xf numFmtId="168" fontId="23" fillId="5" borderId="0" xfId="1" applyNumberFormat="1" applyFont="1" applyFill="1" applyAlignment="1">
      <alignment horizontal="center"/>
    </xf>
    <xf numFmtId="170" fontId="0" fillId="5" borderId="0" xfId="1" applyNumberFormat="1" applyFont="1" applyFill="1" applyAlignment="1">
      <alignment horizontal="center" wrapText="1"/>
    </xf>
    <xf numFmtId="170" fontId="0" fillId="5" borderId="0" xfId="0" applyNumberFormat="1" applyFont="1" applyFill="1" applyAlignment="1">
      <alignment horizontal="center" wrapText="1"/>
    </xf>
    <xf numFmtId="0" fontId="8" fillId="3" borderId="3" xfId="0" applyFont="1" applyFill="1" applyBorder="1" applyAlignment="1">
      <alignment horizontal="center" wrapText="1"/>
    </xf>
    <xf numFmtId="171" fontId="0" fillId="6" borderId="0" xfId="0" applyNumberFormat="1"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5"/>
  <sheetViews>
    <sheetView tabSelected="1" zoomScale="99" workbookViewId="0">
      <selection activeCell="B5" sqref="B5"/>
    </sheetView>
  </sheetViews>
  <sheetFormatPr baseColWidth="10" defaultColWidth="10.83203125" defaultRowHeight="16" x14ac:dyDescent="0.2"/>
  <cols>
    <col min="1" max="1" width="12.33203125" style="12" bestFit="1" customWidth="1"/>
    <col min="2" max="2" width="27.83203125" style="12" bestFit="1" customWidth="1"/>
    <col min="3" max="3" width="14.33203125" style="76" customWidth="1"/>
    <col min="4" max="4" width="14.5" style="76" customWidth="1"/>
    <col min="5" max="5" width="15.33203125" style="76" customWidth="1"/>
    <col min="6" max="8" width="11.33203125" style="76" customWidth="1"/>
    <col min="9" max="9" width="14.5" style="76" customWidth="1"/>
    <col min="10" max="10" width="13.33203125" style="76" customWidth="1"/>
    <col min="11" max="11" width="13.1640625" style="76" customWidth="1"/>
    <col min="12" max="12" width="10.83203125" style="12"/>
    <col min="13" max="13" width="9.83203125" style="12" customWidth="1"/>
    <col min="14" max="14" width="10.83203125" style="69"/>
    <col min="15" max="15" width="10.83203125" style="12"/>
    <col min="16" max="16" width="13" style="12" bestFit="1" customWidth="1"/>
    <col min="17" max="18" width="10.83203125" style="12"/>
    <col min="19" max="19" width="10.83203125" style="69"/>
    <col min="20" max="23" width="10.83203125" style="12"/>
    <col min="24" max="24" width="10.83203125" style="66"/>
    <col min="25" max="26" width="10.83203125" style="12"/>
    <col min="27" max="27" width="11.6640625" style="63" bestFit="1" customWidth="1"/>
    <col min="28" max="28" width="10.83203125" style="63"/>
    <col min="29" max="29" width="10.83203125" style="58"/>
    <col min="30" max="31" width="10.83203125" style="63"/>
    <col min="32" max="36" width="10.83203125" style="69"/>
    <col min="37" max="16384" width="10.83203125" style="12"/>
  </cols>
  <sheetData>
    <row r="1" spans="1:51" s="15" customFormat="1" ht="42" customHeight="1" x14ac:dyDescent="0.2">
      <c r="A1" s="7"/>
      <c r="B1" s="7"/>
      <c r="C1" s="72"/>
      <c r="D1" s="72"/>
      <c r="E1" s="72"/>
      <c r="F1" s="72"/>
      <c r="G1" s="72"/>
      <c r="H1" s="72"/>
      <c r="I1" s="72"/>
      <c r="J1" s="72"/>
      <c r="K1" s="72"/>
      <c r="L1" s="84" t="s">
        <v>21</v>
      </c>
      <c r="M1" s="84"/>
      <c r="N1" s="84"/>
      <c r="O1" s="84"/>
      <c r="P1" s="84"/>
      <c r="Q1" s="84" t="s">
        <v>22</v>
      </c>
      <c r="R1" s="84"/>
      <c r="S1" s="84"/>
      <c r="T1" s="84"/>
      <c r="U1" s="84"/>
      <c r="V1" s="84" t="s">
        <v>23</v>
      </c>
      <c r="W1" s="84"/>
      <c r="X1" s="84"/>
      <c r="Y1" s="84"/>
      <c r="Z1" s="21"/>
      <c r="AA1" s="85" t="s">
        <v>33</v>
      </c>
      <c r="AB1" s="85"/>
      <c r="AC1" s="85"/>
      <c r="AD1" s="85"/>
      <c r="AE1" s="85"/>
      <c r="AF1" s="86" t="s">
        <v>32</v>
      </c>
      <c r="AG1" s="86"/>
      <c r="AH1" s="86"/>
      <c r="AI1" s="86"/>
      <c r="AJ1" s="86"/>
      <c r="AK1" s="13"/>
      <c r="AL1" s="13"/>
      <c r="AM1" s="13"/>
      <c r="AN1" s="13"/>
      <c r="AO1" s="13"/>
      <c r="AP1" s="13"/>
      <c r="AQ1" s="13"/>
      <c r="AR1" s="13"/>
      <c r="AS1" s="13"/>
      <c r="AT1" s="13"/>
      <c r="AU1" s="13"/>
      <c r="AV1" s="13"/>
      <c r="AW1" s="13"/>
      <c r="AX1" s="13"/>
      <c r="AY1" s="14"/>
    </row>
    <row r="2" spans="1:51" s="17" customFormat="1" ht="53" thickBot="1" x14ac:dyDescent="0.25">
      <c r="A2" s="16" t="s">
        <v>19</v>
      </c>
      <c r="B2" s="16" t="s">
        <v>20</v>
      </c>
      <c r="C2" s="73" t="s">
        <v>55</v>
      </c>
      <c r="D2" s="73" t="s">
        <v>56</v>
      </c>
      <c r="E2" s="73" t="s">
        <v>57</v>
      </c>
      <c r="F2" s="73" t="s">
        <v>24</v>
      </c>
      <c r="G2" s="73" t="s">
        <v>25</v>
      </c>
      <c r="H2" s="73" t="s">
        <v>85</v>
      </c>
      <c r="I2" s="73" t="s">
        <v>80</v>
      </c>
      <c r="J2" s="73" t="s">
        <v>80</v>
      </c>
      <c r="K2" s="73" t="s">
        <v>86</v>
      </c>
      <c r="L2" s="16" t="s">
        <v>27</v>
      </c>
      <c r="M2" s="16" t="s">
        <v>26</v>
      </c>
      <c r="N2" s="67" t="s">
        <v>40</v>
      </c>
      <c r="O2" s="16" t="s">
        <v>42</v>
      </c>
      <c r="P2" s="16" t="s">
        <v>37</v>
      </c>
      <c r="Q2" s="16" t="s">
        <v>28</v>
      </c>
      <c r="R2" s="16" t="s">
        <v>29</v>
      </c>
      <c r="S2" s="67" t="s">
        <v>41</v>
      </c>
      <c r="T2" s="16" t="s">
        <v>43</v>
      </c>
      <c r="U2" s="16" t="s">
        <v>38</v>
      </c>
      <c r="V2" s="16" t="s">
        <v>30</v>
      </c>
      <c r="W2" s="16" t="s">
        <v>31</v>
      </c>
      <c r="X2" s="64" t="s">
        <v>84</v>
      </c>
      <c r="Y2" s="16" t="s">
        <v>44</v>
      </c>
      <c r="Z2" s="16" t="s">
        <v>39</v>
      </c>
      <c r="AA2" s="60" t="s">
        <v>45</v>
      </c>
      <c r="AB2" s="60" t="s">
        <v>46</v>
      </c>
      <c r="AC2" s="80" t="s">
        <v>47</v>
      </c>
      <c r="AD2" s="60" t="s">
        <v>48</v>
      </c>
      <c r="AE2" s="60" t="s">
        <v>49</v>
      </c>
      <c r="AF2" s="67" t="s">
        <v>50</v>
      </c>
      <c r="AG2" s="67" t="s">
        <v>51</v>
      </c>
      <c r="AH2" s="67" t="s">
        <v>52</v>
      </c>
      <c r="AI2" s="67" t="s">
        <v>53</v>
      </c>
      <c r="AJ2" s="67" t="s">
        <v>54</v>
      </c>
      <c r="AM2" s="18"/>
      <c r="AN2" s="18"/>
      <c r="AO2" s="18"/>
      <c r="AP2" s="18"/>
      <c r="AQ2" s="18"/>
      <c r="AR2" s="18"/>
    </row>
    <row r="3" spans="1:51" s="11" customFormat="1" ht="17" thickTop="1" x14ac:dyDescent="0.2">
      <c r="A3" s="10" t="s">
        <v>58</v>
      </c>
      <c r="B3" s="32" t="s">
        <v>93</v>
      </c>
      <c r="C3" s="74">
        <f>IFERROR((N3-($AF3))/(AA3-($AF3))*O3/(L3*M3),"")</f>
        <v>3.5429099688225767</v>
      </c>
      <c r="D3" s="74">
        <f>IFERROR((S3-($AG3))/(AB3-($AG3))*T3/(Q3*R3),"")</f>
        <v>2.5291253266677849</v>
      </c>
      <c r="E3" s="74">
        <f>IFERROR((X3-($AH3))/(AC3-($AH3))*Y3/(V3*W3),"")</f>
        <v>4.2451488142555149</v>
      </c>
      <c r="F3" s="74">
        <f>IFERROR(AVERAGE(C3:E3),"")</f>
        <v>3.4390613699152923</v>
      </c>
      <c r="G3" s="74">
        <f>IFERROR(STDEV(C3:E3),"")</f>
        <v>0.86271232233546025</v>
      </c>
      <c r="H3" s="74">
        <f>G3/F3</f>
        <v>0.25085691400636734</v>
      </c>
      <c r="I3" s="74">
        <f>NRF_LOD_calcs!F2</f>
        <v>0.34191407693969733</v>
      </c>
      <c r="J3" s="74">
        <f>'Error Propagation'!E3</f>
        <v>0.79164478127468241</v>
      </c>
      <c r="K3" s="74">
        <f>10*G3</f>
        <v>8.6271232233546016</v>
      </c>
      <c r="L3" s="32">
        <v>1.0740000000000001</v>
      </c>
      <c r="M3" s="32">
        <v>4.5</v>
      </c>
      <c r="N3" s="33">
        <v>3.8572121670204565E-3</v>
      </c>
      <c r="O3" s="34">
        <v>1838.20210309807</v>
      </c>
      <c r="P3" s="79">
        <f>IFERROR(O3/M3,"")</f>
        <v>408.48935624401554</v>
      </c>
      <c r="Q3" s="32">
        <v>1.0760000000000001</v>
      </c>
      <c r="R3" s="32">
        <v>4.5</v>
      </c>
      <c r="S3" s="33">
        <v>3.848124256821385E-3</v>
      </c>
      <c r="T3" s="34">
        <v>2137.5843811026498</v>
      </c>
      <c r="U3" s="79">
        <f>IFERROR(T3/R3,"")</f>
        <v>475.01875135614438</v>
      </c>
      <c r="V3" s="81">
        <v>1.077</v>
      </c>
      <c r="W3" s="81">
        <v>4.5</v>
      </c>
      <c r="X3" s="82">
        <v>3.8600000000000001E-3</v>
      </c>
      <c r="Y3" s="81">
        <v>2011</v>
      </c>
      <c r="Z3" s="79">
        <f>IFERROR(Y3/W3,"")</f>
        <v>446.88888888888891</v>
      </c>
      <c r="AA3" s="96">
        <v>2.1403763469044438E-2</v>
      </c>
      <c r="AB3" s="97">
        <v>2.1999999999999999E-2</v>
      </c>
      <c r="AC3" s="96">
        <v>2.0500000000000001E-2</v>
      </c>
      <c r="AD3" s="61"/>
      <c r="AE3" s="61"/>
      <c r="AF3" s="33">
        <v>3.6922289212306483E-3</v>
      </c>
      <c r="AG3" s="33">
        <v>3.7435346415079051E-3</v>
      </c>
      <c r="AH3" s="33">
        <v>3.6879999999999999E-3</v>
      </c>
      <c r="AI3" s="33"/>
      <c r="AJ3" s="35"/>
      <c r="AK3" s="23"/>
    </row>
    <row r="4" spans="1:51" s="11" customFormat="1" x14ac:dyDescent="0.2">
      <c r="A4" s="10" t="s">
        <v>59</v>
      </c>
      <c r="B4" s="32" t="s">
        <v>94</v>
      </c>
      <c r="C4" s="74">
        <f>IFERROR((N4-($AF4))/(AA4-($AF4))*O4/(L4*M4),"")</f>
        <v>0.55237070491089557</v>
      </c>
      <c r="D4" s="74">
        <f>IFERROR((S4-($AG4))/(AB4-($AG4))*T4/(Q4*R4),"")</f>
        <v>0.26098878736029413</v>
      </c>
      <c r="E4" s="74">
        <f>IFERROR((X4-($AH4))/(AC4-($AH4))*Y4/(V4*W4),"")</f>
        <v>0.92771858942922159</v>
      </c>
      <c r="F4" s="74">
        <f>IFERROR(AVERAGE(C4:E4),"")</f>
        <v>0.58035936056680371</v>
      </c>
      <c r="G4" s="74">
        <f>IFERROR(STDEV(C4:E4),"")</f>
        <v>0.33424494143634625</v>
      </c>
      <c r="H4" s="74">
        <f>G4/F4</f>
        <v>0.57592754446125993</v>
      </c>
      <c r="I4" s="74">
        <f>NRF_LOD_calcs!F3</f>
        <v>0.16914354295430942</v>
      </c>
      <c r="J4" s="74">
        <f>'Error Propagation'!E4</f>
        <v>0.4074045011665291</v>
      </c>
      <c r="K4" s="74">
        <f>10*G4</f>
        <v>3.3424494143634624</v>
      </c>
      <c r="L4" s="32">
        <v>1.0580000000000001</v>
      </c>
      <c r="M4" s="32">
        <v>4.5</v>
      </c>
      <c r="N4" s="33">
        <v>3.774006381128789E-3</v>
      </c>
      <c r="O4" s="34">
        <v>661</v>
      </c>
      <c r="P4" s="79">
        <f t="shared" ref="P4:P67" si="0">IFERROR(O4/M4,"")</f>
        <v>146.88888888888889</v>
      </c>
      <c r="Q4" s="32">
        <v>1.0489999999999999</v>
      </c>
      <c r="R4" s="32">
        <v>4.5</v>
      </c>
      <c r="S4" s="33">
        <v>3.7440054477697799E-3</v>
      </c>
      <c r="T4" s="34">
        <v>622</v>
      </c>
      <c r="U4" s="79">
        <f>IFERROR(T4/R4,"")</f>
        <v>138.22222222222223</v>
      </c>
      <c r="V4" s="83">
        <v>1.002</v>
      </c>
      <c r="W4" s="81">
        <v>4.5</v>
      </c>
      <c r="X4" s="82">
        <v>3.8600000000000001E-3</v>
      </c>
      <c r="Y4" s="81">
        <v>672</v>
      </c>
      <c r="Z4" s="79">
        <f>IFERROR(Y4/W4,"")</f>
        <v>149.33333333333334</v>
      </c>
      <c r="AA4" s="96">
        <v>2.1403763469044438E-2</v>
      </c>
      <c r="AB4" s="97">
        <v>2.3879368010236872E-2</v>
      </c>
      <c r="AC4" s="96">
        <v>3.1E-2</v>
      </c>
      <c r="AD4" s="61"/>
      <c r="AE4" s="61"/>
      <c r="AF4" s="33">
        <v>3.7035849240397178E-3</v>
      </c>
      <c r="AG4" s="33">
        <v>3.7040441133167532E-3</v>
      </c>
      <c r="AH4" s="33">
        <v>3.6900000000000001E-3</v>
      </c>
      <c r="AI4" s="33"/>
      <c r="AJ4" s="33"/>
    </row>
    <row r="5" spans="1:51" x14ac:dyDescent="0.2">
      <c r="A5" s="28">
        <v>1</v>
      </c>
      <c r="B5" s="19"/>
      <c r="C5" s="75"/>
      <c r="D5" s="74" t="str">
        <f t="shared" ref="D5:D11" si="1">IFERROR((S5-AVERAGE(AF5:AJ5))/(AVERAGE(AA5:AE5)-AVERAGE(AF5:AJ5))*T5/(Q5*R5),"")</f>
        <v/>
      </c>
      <c r="E5" s="74" t="str">
        <f t="shared" ref="E5:E11" si="2">IFERROR((X5-AVERAGE(AF5:AJ5))/(AVERAGE(AA5:AB5)-AVERAGE(AF5:AJ5))*Y5/(V5*W5),"")</f>
        <v/>
      </c>
      <c r="F5" s="74" t="str">
        <f t="shared" ref="F5:F11" si="3">IFERROR(AVERAGE(C5:E5),"")</f>
        <v/>
      </c>
      <c r="G5" s="74" t="str">
        <f t="shared" ref="G5:G11" si="4">IFERROR(STDEV(C5:D5),"")</f>
        <v/>
      </c>
      <c r="H5" s="74"/>
      <c r="I5" s="74">
        <f>NRF_LOD_calcs!F4</f>
        <v>0</v>
      </c>
      <c r="J5" s="74" t="e">
        <f>'Error Propagation'!E5</f>
        <v>#DIV/0!</v>
      </c>
      <c r="K5" s="74"/>
      <c r="L5" s="19"/>
      <c r="M5" s="19"/>
      <c r="N5" s="68"/>
      <c r="O5" s="24"/>
      <c r="P5" s="29" t="str">
        <f t="shared" si="0"/>
        <v/>
      </c>
      <c r="Q5" s="19"/>
      <c r="R5" s="19"/>
      <c r="S5" s="68"/>
      <c r="T5" s="24"/>
      <c r="U5" s="31"/>
      <c r="V5" s="19"/>
      <c r="W5" s="19"/>
      <c r="X5" s="65"/>
      <c r="Y5" s="19"/>
      <c r="Z5" s="20"/>
      <c r="AA5" s="62"/>
      <c r="AB5" s="62"/>
      <c r="AC5" s="57"/>
      <c r="AD5" s="62"/>
      <c r="AE5" s="62"/>
      <c r="AF5" s="68"/>
      <c r="AG5" s="68"/>
      <c r="AH5" s="68"/>
      <c r="AI5" s="68"/>
      <c r="AJ5" s="68"/>
      <c r="AL5" s="22"/>
    </row>
    <row r="6" spans="1:51" x14ac:dyDescent="0.2">
      <c r="A6" s="20">
        <v>2</v>
      </c>
      <c r="B6" s="19"/>
      <c r="C6" s="74" t="str">
        <f t="shared" ref="C6:C11" si="5">IFERROR((N6-AVERAGE(AF6:AJ6))/(AVERAGE(AA6:AE6)-AVERAGE(AF6:AJ6))*O6/(L6*M6),"")</f>
        <v/>
      </c>
      <c r="D6" s="74" t="str">
        <f t="shared" si="1"/>
        <v/>
      </c>
      <c r="E6" s="74" t="str">
        <f t="shared" si="2"/>
        <v/>
      </c>
      <c r="F6" s="74" t="str">
        <f t="shared" si="3"/>
        <v/>
      </c>
      <c r="G6" s="74" t="str">
        <f t="shared" si="4"/>
        <v/>
      </c>
      <c r="H6" s="74"/>
      <c r="I6" s="74">
        <f>NRF_LOD_calcs!F5</f>
        <v>0</v>
      </c>
      <c r="J6" s="74" t="e">
        <f>'Error Propagation'!E6</f>
        <v>#DIV/0!</v>
      </c>
      <c r="K6" s="74"/>
      <c r="L6" s="19"/>
      <c r="M6" s="19"/>
      <c r="N6" s="68"/>
      <c r="O6" s="24"/>
      <c r="P6" s="29" t="str">
        <f t="shared" si="0"/>
        <v/>
      </c>
      <c r="Q6" s="19"/>
      <c r="R6" s="19"/>
      <c r="S6" s="68"/>
      <c r="T6" s="24"/>
      <c r="U6" s="31"/>
      <c r="V6" s="19"/>
      <c r="W6" s="19"/>
      <c r="X6" s="65"/>
      <c r="Y6" s="19"/>
      <c r="Z6" s="20"/>
      <c r="AA6" s="62"/>
      <c r="AB6" s="62"/>
      <c r="AC6" s="57"/>
      <c r="AD6" s="62"/>
      <c r="AE6" s="62"/>
      <c r="AF6" s="68"/>
      <c r="AG6" s="68"/>
      <c r="AH6" s="68"/>
      <c r="AI6" s="68"/>
      <c r="AJ6" s="68"/>
    </row>
    <row r="7" spans="1:51" x14ac:dyDescent="0.2">
      <c r="A7" s="20">
        <v>3</v>
      </c>
      <c r="B7" s="19"/>
      <c r="C7" s="74" t="str">
        <f t="shared" si="5"/>
        <v/>
      </c>
      <c r="D7" s="74" t="str">
        <f t="shared" si="1"/>
        <v/>
      </c>
      <c r="E7" s="74" t="str">
        <f t="shared" si="2"/>
        <v/>
      </c>
      <c r="F7" s="74" t="str">
        <f t="shared" si="3"/>
        <v/>
      </c>
      <c r="G7" s="74" t="str">
        <f t="shared" si="4"/>
        <v/>
      </c>
      <c r="H7" s="74"/>
      <c r="I7" s="74">
        <f>NRF_LOD_calcs!F6</f>
        <v>0</v>
      </c>
      <c r="J7" s="74" t="e">
        <f>'Error Propagation'!E7</f>
        <v>#DIV/0!</v>
      </c>
      <c r="K7" s="74"/>
      <c r="L7" s="19"/>
      <c r="M7" s="19"/>
      <c r="N7" s="68"/>
      <c r="O7" s="24"/>
      <c r="P7" s="29" t="str">
        <f t="shared" si="0"/>
        <v/>
      </c>
      <c r="Q7" s="19"/>
      <c r="R7" s="19"/>
      <c r="S7" s="68"/>
      <c r="T7" s="24"/>
      <c r="U7" s="31"/>
      <c r="V7" s="19"/>
      <c r="W7" s="19"/>
      <c r="X7" s="65"/>
      <c r="Y7" s="19"/>
      <c r="Z7" s="20"/>
      <c r="AA7" s="62"/>
      <c r="AB7" s="62"/>
      <c r="AC7" s="57"/>
      <c r="AD7" s="62"/>
      <c r="AE7" s="62"/>
      <c r="AF7" s="68"/>
      <c r="AG7" s="68"/>
      <c r="AH7" s="68"/>
      <c r="AI7" s="68"/>
      <c r="AJ7" s="68"/>
    </row>
    <row r="8" spans="1:51" x14ac:dyDescent="0.2">
      <c r="A8" s="20">
        <v>4</v>
      </c>
      <c r="B8" s="19"/>
      <c r="C8" s="74" t="str">
        <f t="shared" si="5"/>
        <v/>
      </c>
      <c r="D8" s="74" t="str">
        <f t="shared" si="1"/>
        <v/>
      </c>
      <c r="E8" s="74" t="str">
        <f t="shared" si="2"/>
        <v/>
      </c>
      <c r="F8" s="74" t="str">
        <f t="shared" si="3"/>
        <v/>
      </c>
      <c r="G8" s="74" t="str">
        <f t="shared" si="4"/>
        <v/>
      </c>
      <c r="H8" s="74"/>
      <c r="I8" s="74">
        <f>NRF_LOD_calcs!F7</f>
        <v>0</v>
      </c>
      <c r="J8" s="74" t="e">
        <f>'Error Propagation'!E8</f>
        <v>#DIV/0!</v>
      </c>
      <c r="K8" s="74"/>
      <c r="L8" s="19"/>
      <c r="M8" s="19"/>
      <c r="N8" s="68"/>
      <c r="O8" s="24"/>
      <c r="P8" s="29" t="str">
        <f t="shared" si="0"/>
        <v/>
      </c>
      <c r="Q8" s="19"/>
      <c r="R8" s="19"/>
      <c r="S8" s="68"/>
      <c r="T8" s="24"/>
      <c r="U8" s="31"/>
      <c r="V8" s="19"/>
      <c r="W8" s="19"/>
      <c r="X8" s="65"/>
      <c r="Y8" s="19"/>
      <c r="Z8" s="20"/>
      <c r="AA8" s="62"/>
      <c r="AB8" s="62"/>
      <c r="AC8" s="57"/>
      <c r="AD8" s="62"/>
      <c r="AE8" s="62"/>
      <c r="AF8" s="68"/>
      <c r="AG8" s="68"/>
      <c r="AH8" s="68"/>
      <c r="AI8" s="68"/>
      <c r="AJ8" s="68"/>
    </row>
    <row r="9" spans="1:51" x14ac:dyDescent="0.2">
      <c r="A9" s="28">
        <v>5</v>
      </c>
      <c r="B9" s="19"/>
      <c r="C9" s="74" t="str">
        <f t="shared" si="5"/>
        <v/>
      </c>
      <c r="D9" s="74" t="str">
        <f t="shared" si="1"/>
        <v/>
      </c>
      <c r="E9" s="74" t="str">
        <f t="shared" si="2"/>
        <v/>
      </c>
      <c r="F9" s="74" t="str">
        <f t="shared" si="3"/>
        <v/>
      </c>
      <c r="G9" s="74" t="str">
        <f t="shared" si="4"/>
        <v/>
      </c>
      <c r="H9" s="74"/>
      <c r="I9" s="74">
        <f>NRF_LOD_calcs!F8</f>
        <v>0</v>
      </c>
      <c r="J9" s="74" t="e">
        <f>'Error Propagation'!E9</f>
        <v>#DIV/0!</v>
      </c>
      <c r="K9" s="74"/>
      <c r="L9" s="19"/>
      <c r="M9" s="19"/>
      <c r="N9" s="68"/>
      <c r="O9" s="24"/>
      <c r="P9" s="29" t="str">
        <f t="shared" si="0"/>
        <v/>
      </c>
      <c r="Q9" s="19"/>
      <c r="R9" s="19"/>
      <c r="S9" s="68"/>
      <c r="T9" s="24"/>
      <c r="U9" s="31"/>
      <c r="V9" s="19"/>
      <c r="W9" s="19"/>
      <c r="X9" s="65"/>
      <c r="Y9" s="19"/>
      <c r="Z9" s="20"/>
      <c r="AA9" s="62"/>
      <c r="AB9" s="62"/>
      <c r="AC9" s="57"/>
      <c r="AD9" s="62"/>
      <c r="AE9" s="62"/>
      <c r="AF9" s="68"/>
      <c r="AG9" s="68"/>
      <c r="AH9" s="68"/>
      <c r="AI9" s="68"/>
      <c r="AJ9" s="68"/>
    </row>
    <row r="10" spans="1:51" x14ac:dyDescent="0.2">
      <c r="A10" s="20">
        <v>6</v>
      </c>
      <c r="B10" s="19"/>
      <c r="C10" s="74" t="str">
        <f t="shared" si="5"/>
        <v/>
      </c>
      <c r="D10" s="74" t="str">
        <f t="shared" si="1"/>
        <v/>
      </c>
      <c r="E10" s="74" t="str">
        <f t="shared" si="2"/>
        <v/>
      </c>
      <c r="F10" s="74" t="str">
        <f t="shared" si="3"/>
        <v/>
      </c>
      <c r="G10" s="74" t="str">
        <f t="shared" si="4"/>
        <v/>
      </c>
      <c r="H10" s="74"/>
      <c r="I10" s="74">
        <f>NRF_LOD_calcs!F9</f>
        <v>0</v>
      </c>
      <c r="J10" s="74" t="e">
        <f>'Error Propagation'!E10</f>
        <v>#DIV/0!</v>
      </c>
      <c r="K10" s="74"/>
      <c r="L10" s="19"/>
      <c r="M10" s="19"/>
      <c r="N10" s="68"/>
      <c r="O10" s="24"/>
      <c r="P10" s="29" t="str">
        <f t="shared" si="0"/>
        <v/>
      </c>
      <c r="Q10" s="19"/>
      <c r="R10" s="19"/>
      <c r="S10" s="68"/>
      <c r="T10" s="24"/>
      <c r="U10" s="31"/>
      <c r="V10" s="19"/>
      <c r="W10" s="19"/>
      <c r="X10" s="65"/>
      <c r="Y10" s="19"/>
      <c r="Z10" s="20"/>
      <c r="AA10" s="62"/>
      <c r="AB10" s="62"/>
      <c r="AC10" s="57"/>
      <c r="AD10" s="62"/>
      <c r="AE10" s="62"/>
      <c r="AF10" s="68"/>
      <c r="AG10" s="68"/>
      <c r="AH10" s="68"/>
      <c r="AI10" s="68"/>
      <c r="AJ10" s="68"/>
    </row>
    <row r="11" spans="1:51" x14ac:dyDescent="0.2">
      <c r="A11" s="20">
        <v>7</v>
      </c>
      <c r="B11" s="19"/>
      <c r="C11" s="74" t="str">
        <f t="shared" si="5"/>
        <v/>
      </c>
      <c r="D11" s="74" t="str">
        <f t="shared" si="1"/>
        <v/>
      </c>
      <c r="E11" s="74" t="str">
        <f t="shared" si="2"/>
        <v/>
      </c>
      <c r="F11" s="74" t="str">
        <f t="shared" si="3"/>
        <v/>
      </c>
      <c r="G11" s="74" t="str">
        <f t="shared" si="4"/>
        <v/>
      </c>
      <c r="H11" s="74"/>
      <c r="I11" s="74">
        <f>NRF_LOD_calcs!F10</f>
        <v>0</v>
      </c>
      <c r="J11" s="74" t="e">
        <f>'Error Propagation'!E11</f>
        <v>#DIV/0!</v>
      </c>
      <c r="K11" s="74"/>
      <c r="L11" s="19"/>
      <c r="M11" s="19"/>
      <c r="N11" s="68"/>
      <c r="O11" s="24"/>
      <c r="P11" s="29" t="str">
        <f t="shared" si="0"/>
        <v/>
      </c>
      <c r="Q11" s="19"/>
      <c r="R11" s="19"/>
      <c r="S11" s="68"/>
      <c r="T11" s="24"/>
      <c r="U11" s="31"/>
      <c r="V11" s="19"/>
      <c r="W11" s="19"/>
      <c r="X11" s="65"/>
      <c r="Y11" s="19"/>
      <c r="Z11" s="20"/>
      <c r="AA11" s="62"/>
      <c r="AB11" s="62"/>
      <c r="AC11" s="57"/>
      <c r="AD11" s="62"/>
      <c r="AE11" s="62"/>
      <c r="AF11" s="68"/>
      <c r="AG11" s="68"/>
      <c r="AH11" s="68"/>
      <c r="AI11" s="68"/>
      <c r="AJ11" s="68"/>
    </row>
    <row r="12" spans="1:51" x14ac:dyDescent="0.2">
      <c r="A12" s="20">
        <v>8</v>
      </c>
      <c r="B12" s="19"/>
      <c r="C12" s="74" t="str">
        <f t="shared" ref="C12:C75" si="6">IFERROR((N12-AVERAGE(AF12:AJ12))/(AVERAGE(AA12:AE12)-AVERAGE(AF12:AJ12))*O12/(L12*M12),"")</f>
        <v/>
      </c>
      <c r="D12" s="74" t="str">
        <f t="shared" ref="D12:D75" si="7">IFERROR((S12-AVERAGE(AF12:AJ12))/(AVERAGE(AA12:AE12)-AVERAGE(AF12:AJ12))*T12/(Q12*R12),"")</f>
        <v/>
      </c>
      <c r="E12" s="74" t="str">
        <f t="shared" ref="E12:E75" si="8">IFERROR((X12-AVERAGE(AF12:AJ12))/(AVERAGE(AA12:AB12)-AVERAGE(AF12:AJ12))*Y12/(V12*W12),"")</f>
        <v/>
      </c>
      <c r="F12" s="74" t="str">
        <f t="shared" ref="F12:F75" si="9">IFERROR(AVERAGE(C12:E12),"")</f>
        <v/>
      </c>
      <c r="G12" s="74" t="str">
        <f t="shared" ref="G12:G75" si="10">IFERROR(STDEV(C12:D12),"")</f>
        <v/>
      </c>
      <c r="H12" s="74"/>
      <c r="I12" s="74">
        <f>NRF_LOD_calcs!F11</f>
        <v>0</v>
      </c>
      <c r="J12" s="74" t="e">
        <f>'Error Propagation'!E12</f>
        <v>#DIV/0!</v>
      </c>
      <c r="K12" s="74"/>
      <c r="L12" s="19"/>
      <c r="M12" s="19"/>
      <c r="N12" s="68"/>
      <c r="O12" s="24"/>
      <c r="P12" s="29" t="str">
        <f t="shared" si="0"/>
        <v/>
      </c>
      <c r="Q12" s="19"/>
      <c r="R12" s="19"/>
      <c r="S12" s="68"/>
      <c r="T12" s="24"/>
      <c r="U12" s="31"/>
      <c r="V12" s="19"/>
      <c r="W12" s="19"/>
      <c r="X12" s="65"/>
      <c r="Y12" s="19"/>
      <c r="Z12" s="20"/>
      <c r="AA12" s="62"/>
      <c r="AB12" s="62"/>
      <c r="AC12" s="57"/>
      <c r="AD12" s="62"/>
      <c r="AE12" s="62"/>
      <c r="AF12" s="68"/>
      <c r="AG12" s="68"/>
      <c r="AH12" s="68"/>
      <c r="AI12" s="68"/>
      <c r="AJ12" s="68"/>
    </row>
    <row r="13" spans="1:51" x14ac:dyDescent="0.2">
      <c r="A13" s="28">
        <v>9</v>
      </c>
      <c r="B13" s="19"/>
      <c r="C13" s="74" t="str">
        <f t="shared" si="6"/>
        <v/>
      </c>
      <c r="D13" s="74" t="str">
        <f t="shared" si="7"/>
        <v/>
      </c>
      <c r="E13" s="74" t="str">
        <f t="shared" si="8"/>
        <v/>
      </c>
      <c r="F13" s="74" t="str">
        <f t="shared" si="9"/>
        <v/>
      </c>
      <c r="G13" s="74" t="str">
        <f t="shared" si="10"/>
        <v/>
      </c>
      <c r="H13" s="74"/>
      <c r="I13" s="74">
        <f>NRF_LOD_calcs!F12</f>
        <v>0</v>
      </c>
      <c r="J13" s="74" t="e">
        <f>'Error Propagation'!E13</f>
        <v>#DIV/0!</v>
      </c>
      <c r="K13" s="74"/>
      <c r="L13" s="19"/>
      <c r="M13" s="19"/>
      <c r="N13" s="68"/>
      <c r="O13" s="24"/>
      <c r="P13" s="29" t="str">
        <f t="shared" si="0"/>
        <v/>
      </c>
      <c r="Q13" s="19"/>
      <c r="R13" s="19"/>
      <c r="S13" s="68"/>
      <c r="T13" s="24"/>
      <c r="U13" s="31"/>
      <c r="V13" s="19"/>
      <c r="W13" s="19"/>
      <c r="X13" s="65"/>
      <c r="Y13" s="19"/>
      <c r="Z13" s="20"/>
      <c r="AA13" s="62"/>
      <c r="AB13" s="62"/>
      <c r="AC13" s="57"/>
      <c r="AD13" s="62"/>
      <c r="AE13" s="62"/>
      <c r="AF13" s="68"/>
      <c r="AG13" s="68"/>
      <c r="AH13" s="68"/>
      <c r="AI13" s="68"/>
      <c r="AJ13" s="68"/>
    </row>
    <row r="14" spans="1:51" x14ac:dyDescent="0.2">
      <c r="A14" s="20">
        <v>10</v>
      </c>
      <c r="B14" s="19"/>
      <c r="C14" s="74" t="str">
        <f t="shared" si="6"/>
        <v/>
      </c>
      <c r="D14" s="74" t="str">
        <f t="shared" si="7"/>
        <v/>
      </c>
      <c r="E14" s="74" t="str">
        <f t="shared" si="8"/>
        <v/>
      </c>
      <c r="F14" s="74" t="str">
        <f t="shared" si="9"/>
        <v/>
      </c>
      <c r="G14" s="74" t="str">
        <f t="shared" si="10"/>
        <v/>
      </c>
      <c r="H14" s="74"/>
      <c r="I14" s="74">
        <f>NRF_LOD_calcs!F13</f>
        <v>0</v>
      </c>
      <c r="J14" s="74" t="e">
        <f>'Error Propagation'!E14</f>
        <v>#DIV/0!</v>
      </c>
      <c r="K14" s="74"/>
      <c r="L14" s="19"/>
      <c r="M14" s="19"/>
      <c r="N14" s="68"/>
      <c r="O14" s="24"/>
      <c r="P14" s="29" t="str">
        <f t="shared" si="0"/>
        <v/>
      </c>
      <c r="Q14" s="19"/>
      <c r="R14" s="19"/>
      <c r="S14" s="68"/>
      <c r="T14" s="24"/>
      <c r="U14" s="31"/>
      <c r="V14" s="19"/>
      <c r="W14" s="19"/>
      <c r="X14" s="65"/>
      <c r="Y14" s="19"/>
      <c r="Z14" s="20"/>
      <c r="AA14" s="62"/>
      <c r="AB14" s="62"/>
      <c r="AC14" s="57"/>
      <c r="AD14" s="62"/>
      <c r="AE14" s="62"/>
      <c r="AF14" s="68"/>
      <c r="AG14" s="68"/>
      <c r="AH14" s="68"/>
      <c r="AI14" s="68"/>
      <c r="AJ14" s="68"/>
    </row>
    <row r="15" spans="1:51" x14ac:dyDescent="0.2">
      <c r="A15" s="20">
        <v>11</v>
      </c>
      <c r="B15" s="19"/>
      <c r="C15" s="74" t="str">
        <f t="shared" si="6"/>
        <v/>
      </c>
      <c r="D15" s="74" t="str">
        <f t="shared" si="7"/>
        <v/>
      </c>
      <c r="E15" s="74" t="str">
        <f t="shared" si="8"/>
        <v/>
      </c>
      <c r="F15" s="74" t="str">
        <f t="shared" si="9"/>
        <v/>
      </c>
      <c r="G15" s="74" t="str">
        <f t="shared" si="10"/>
        <v/>
      </c>
      <c r="H15" s="74"/>
      <c r="I15" s="74">
        <f>NRF_LOD_calcs!F14</f>
        <v>0</v>
      </c>
      <c r="J15" s="74" t="e">
        <f>'Error Propagation'!E15</f>
        <v>#DIV/0!</v>
      </c>
      <c r="K15" s="74"/>
      <c r="L15" s="19"/>
      <c r="M15" s="19"/>
      <c r="N15" s="68"/>
      <c r="O15" s="24"/>
      <c r="P15" s="29" t="str">
        <f t="shared" si="0"/>
        <v/>
      </c>
      <c r="Q15" s="19"/>
      <c r="R15" s="19"/>
      <c r="S15" s="68"/>
      <c r="T15" s="24"/>
      <c r="U15" s="31"/>
      <c r="V15" s="19"/>
      <c r="W15" s="19"/>
      <c r="X15" s="65"/>
      <c r="Y15" s="19"/>
      <c r="Z15" s="20"/>
      <c r="AA15" s="62"/>
      <c r="AB15" s="62"/>
      <c r="AC15" s="57"/>
      <c r="AD15" s="62"/>
      <c r="AE15" s="62"/>
      <c r="AF15" s="68"/>
      <c r="AG15" s="68"/>
      <c r="AH15" s="68"/>
      <c r="AI15" s="68"/>
      <c r="AJ15" s="68"/>
    </row>
    <row r="16" spans="1:51" x14ac:dyDescent="0.2">
      <c r="A16" s="20">
        <v>12</v>
      </c>
      <c r="B16" s="19"/>
      <c r="C16" s="74" t="str">
        <f t="shared" si="6"/>
        <v/>
      </c>
      <c r="D16" s="74" t="str">
        <f t="shared" si="7"/>
        <v/>
      </c>
      <c r="E16" s="74" t="str">
        <f t="shared" si="8"/>
        <v/>
      </c>
      <c r="F16" s="74" t="str">
        <f t="shared" si="9"/>
        <v/>
      </c>
      <c r="G16" s="74" t="str">
        <f t="shared" si="10"/>
        <v/>
      </c>
      <c r="H16" s="74"/>
      <c r="I16" s="74">
        <f>NRF_LOD_calcs!F15</f>
        <v>0</v>
      </c>
      <c r="J16" s="74" t="e">
        <f>'Error Propagation'!E16</f>
        <v>#DIV/0!</v>
      </c>
      <c r="K16" s="74"/>
      <c r="L16" s="19"/>
      <c r="M16" s="19"/>
      <c r="N16" s="68"/>
      <c r="O16" s="24"/>
      <c r="P16" s="29" t="str">
        <f t="shared" si="0"/>
        <v/>
      </c>
      <c r="Q16" s="19"/>
      <c r="R16" s="19"/>
      <c r="S16" s="68"/>
      <c r="T16" s="24"/>
      <c r="U16" s="31"/>
      <c r="V16" s="19"/>
      <c r="W16" s="19"/>
      <c r="X16" s="65"/>
      <c r="Y16" s="19"/>
      <c r="Z16" s="20"/>
      <c r="AA16" s="62"/>
      <c r="AB16" s="62"/>
      <c r="AC16" s="57"/>
      <c r="AD16" s="62"/>
      <c r="AE16" s="62"/>
      <c r="AF16" s="68"/>
      <c r="AG16" s="68"/>
      <c r="AH16" s="68"/>
      <c r="AI16" s="68"/>
      <c r="AJ16" s="68"/>
    </row>
    <row r="17" spans="1:36" x14ac:dyDescent="0.2">
      <c r="A17" s="28">
        <v>13</v>
      </c>
      <c r="B17" s="19"/>
      <c r="C17" s="74" t="str">
        <f t="shared" si="6"/>
        <v/>
      </c>
      <c r="D17" s="74" t="str">
        <f t="shared" si="7"/>
        <v/>
      </c>
      <c r="E17" s="74" t="str">
        <f t="shared" si="8"/>
        <v/>
      </c>
      <c r="F17" s="74" t="str">
        <f t="shared" si="9"/>
        <v/>
      </c>
      <c r="G17" s="74" t="str">
        <f t="shared" si="10"/>
        <v/>
      </c>
      <c r="H17" s="74"/>
      <c r="I17" s="74">
        <f>NRF_LOD_calcs!F16</f>
        <v>0</v>
      </c>
      <c r="J17" s="74" t="e">
        <f>'Error Propagation'!E17</f>
        <v>#DIV/0!</v>
      </c>
      <c r="K17" s="74"/>
      <c r="L17" s="19"/>
      <c r="M17" s="19"/>
      <c r="N17" s="68"/>
      <c r="O17" s="24"/>
      <c r="P17" s="29" t="str">
        <f t="shared" si="0"/>
        <v/>
      </c>
      <c r="Q17" s="19"/>
      <c r="R17" s="19"/>
      <c r="S17" s="68"/>
      <c r="T17" s="24"/>
      <c r="U17" s="31"/>
      <c r="V17" s="19"/>
      <c r="W17" s="19"/>
      <c r="X17" s="65"/>
      <c r="Y17" s="19"/>
      <c r="Z17" s="20"/>
      <c r="AA17" s="62"/>
      <c r="AB17" s="62"/>
      <c r="AC17" s="57"/>
      <c r="AD17" s="62"/>
      <c r="AE17" s="62"/>
      <c r="AF17" s="68"/>
      <c r="AG17" s="68"/>
      <c r="AH17" s="68"/>
      <c r="AI17" s="68"/>
      <c r="AJ17" s="68"/>
    </row>
    <row r="18" spans="1:36" x14ac:dyDescent="0.2">
      <c r="A18" s="20">
        <v>14</v>
      </c>
      <c r="B18" s="19"/>
      <c r="C18" s="74" t="str">
        <f t="shared" si="6"/>
        <v/>
      </c>
      <c r="D18" s="74" t="str">
        <f t="shared" si="7"/>
        <v/>
      </c>
      <c r="E18" s="74" t="str">
        <f t="shared" si="8"/>
        <v/>
      </c>
      <c r="F18" s="74" t="str">
        <f t="shared" si="9"/>
        <v/>
      </c>
      <c r="G18" s="74" t="str">
        <f t="shared" si="10"/>
        <v/>
      </c>
      <c r="H18" s="74"/>
      <c r="I18" s="74">
        <f>NRF_LOD_calcs!F17</f>
        <v>0</v>
      </c>
      <c r="J18" s="74" t="e">
        <f>'Error Propagation'!E18</f>
        <v>#DIV/0!</v>
      </c>
      <c r="K18" s="74"/>
      <c r="L18" s="19"/>
      <c r="M18" s="19"/>
      <c r="N18" s="68"/>
      <c r="O18" s="24"/>
      <c r="P18" s="29" t="str">
        <f t="shared" si="0"/>
        <v/>
      </c>
      <c r="Q18" s="19"/>
      <c r="R18" s="19"/>
      <c r="S18" s="68"/>
      <c r="T18" s="24"/>
      <c r="U18" s="31"/>
      <c r="V18" s="19"/>
      <c r="W18" s="19"/>
      <c r="X18" s="65"/>
      <c r="Y18" s="19"/>
      <c r="Z18" s="20"/>
      <c r="AA18" s="62"/>
      <c r="AB18" s="62"/>
      <c r="AC18" s="57"/>
      <c r="AD18" s="62"/>
      <c r="AE18" s="62"/>
      <c r="AF18" s="68"/>
      <c r="AG18" s="68"/>
      <c r="AH18" s="68"/>
      <c r="AI18" s="68"/>
      <c r="AJ18" s="68"/>
    </row>
    <row r="19" spans="1:36" x14ac:dyDescent="0.2">
      <c r="A19" s="20">
        <v>15</v>
      </c>
      <c r="B19" s="19"/>
      <c r="C19" s="74" t="str">
        <f t="shared" si="6"/>
        <v/>
      </c>
      <c r="D19" s="74" t="str">
        <f t="shared" si="7"/>
        <v/>
      </c>
      <c r="E19" s="74" t="str">
        <f t="shared" si="8"/>
        <v/>
      </c>
      <c r="F19" s="74" t="str">
        <f t="shared" si="9"/>
        <v/>
      </c>
      <c r="G19" s="74" t="str">
        <f t="shared" si="10"/>
        <v/>
      </c>
      <c r="H19" s="74"/>
      <c r="I19" s="74">
        <f>NRF_LOD_calcs!F18</f>
        <v>0</v>
      </c>
      <c r="J19" s="74" t="e">
        <f>'Error Propagation'!E19</f>
        <v>#DIV/0!</v>
      </c>
      <c r="K19" s="74"/>
      <c r="L19" s="19"/>
      <c r="M19" s="19"/>
      <c r="N19" s="68"/>
      <c r="O19" s="24"/>
      <c r="P19" s="29" t="str">
        <f t="shared" si="0"/>
        <v/>
      </c>
      <c r="Q19" s="19"/>
      <c r="R19" s="19"/>
      <c r="S19" s="68"/>
      <c r="T19" s="24"/>
      <c r="U19" s="31"/>
      <c r="V19" s="19"/>
      <c r="W19" s="19"/>
      <c r="X19" s="65"/>
      <c r="Y19" s="19"/>
      <c r="Z19" s="20"/>
      <c r="AA19" s="62"/>
      <c r="AB19" s="62"/>
      <c r="AC19" s="57"/>
      <c r="AD19" s="62"/>
      <c r="AE19" s="62"/>
      <c r="AF19" s="68"/>
      <c r="AG19" s="68"/>
      <c r="AH19" s="68"/>
      <c r="AI19" s="68"/>
      <c r="AJ19" s="68"/>
    </row>
    <row r="20" spans="1:36" x14ac:dyDescent="0.2">
      <c r="A20" s="20">
        <v>16</v>
      </c>
      <c r="B20" s="19"/>
      <c r="C20" s="74" t="str">
        <f t="shared" si="6"/>
        <v/>
      </c>
      <c r="D20" s="74" t="str">
        <f t="shared" si="7"/>
        <v/>
      </c>
      <c r="E20" s="74" t="str">
        <f t="shared" si="8"/>
        <v/>
      </c>
      <c r="F20" s="74" t="str">
        <f t="shared" si="9"/>
        <v/>
      </c>
      <c r="G20" s="74" t="str">
        <f t="shared" si="10"/>
        <v/>
      </c>
      <c r="H20" s="74"/>
      <c r="I20" s="74">
        <f>NRF_LOD_calcs!F19</f>
        <v>0</v>
      </c>
      <c r="J20" s="74" t="e">
        <f>'Error Propagation'!E20</f>
        <v>#DIV/0!</v>
      </c>
      <c r="K20" s="74"/>
      <c r="L20" s="19"/>
      <c r="M20" s="19"/>
      <c r="N20" s="68"/>
      <c r="O20" s="24"/>
      <c r="P20" s="29" t="str">
        <f t="shared" si="0"/>
        <v/>
      </c>
      <c r="Q20" s="19"/>
      <c r="R20" s="19"/>
      <c r="S20" s="68"/>
      <c r="T20" s="24"/>
      <c r="U20" s="31"/>
      <c r="V20" s="19"/>
      <c r="W20" s="19"/>
      <c r="X20" s="65"/>
      <c r="Y20" s="19"/>
      <c r="Z20" s="20"/>
      <c r="AA20" s="62"/>
      <c r="AB20" s="62"/>
      <c r="AC20" s="57"/>
      <c r="AD20" s="62"/>
      <c r="AE20" s="62"/>
      <c r="AF20" s="68"/>
      <c r="AG20" s="68"/>
      <c r="AH20" s="68"/>
      <c r="AI20" s="68"/>
      <c r="AJ20" s="68"/>
    </row>
    <row r="21" spans="1:36" x14ac:dyDescent="0.2">
      <c r="A21" s="28">
        <v>17</v>
      </c>
      <c r="B21" s="19"/>
      <c r="C21" s="74" t="str">
        <f t="shared" si="6"/>
        <v/>
      </c>
      <c r="D21" s="74" t="str">
        <f t="shared" si="7"/>
        <v/>
      </c>
      <c r="E21" s="74" t="str">
        <f t="shared" si="8"/>
        <v/>
      </c>
      <c r="F21" s="74" t="str">
        <f t="shared" si="9"/>
        <v/>
      </c>
      <c r="G21" s="74" t="str">
        <f t="shared" si="10"/>
        <v/>
      </c>
      <c r="H21" s="74"/>
      <c r="I21" s="74">
        <f>NRF_LOD_calcs!F20</f>
        <v>0</v>
      </c>
      <c r="J21" s="74" t="e">
        <f>'Error Propagation'!E21</f>
        <v>#DIV/0!</v>
      </c>
      <c r="K21" s="74"/>
      <c r="L21" s="19"/>
      <c r="M21" s="19"/>
      <c r="N21" s="68"/>
      <c r="O21" s="24"/>
      <c r="P21" s="29" t="str">
        <f t="shared" si="0"/>
        <v/>
      </c>
      <c r="Q21" s="19"/>
      <c r="R21" s="19"/>
      <c r="S21" s="68"/>
      <c r="T21" s="24"/>
      <c r="U21" s="31"/>
      <c r="V21" s="19"/>
      <c r="W21" s="19"/>
      <c r="X21" s="65"/>
      <c r="Y21" s="19"/>
      <c r="Z21" s="20"/>
      <c r="AA21" s="62"/>
      <c r="AB21" s="62"/>
      <c r="AC21" s="57"/>
      <c r="AD21" s="62"/>
      <c r="AE21" s="62"/>
      <c r="AF21" s="68"/>
      <c r="AG21" s="68"/>
      <c r="AH21" s="68"/>
      <c r="AI21" s="68"/>
      <c r="AJ21" s="68"/>
    </row>
    <row r="22" spans="1:36" x14ac:dyDescent="0.2">
      <c r="A22" s="20">
        <v>18</v>
      </c>
      <c r="B22" s="19"/>
      <c r="C22" s="74" t="str">
        <f t="shared" si="6"/>
        <v/>
      </c>
      <c r="D22" s="74" t="str">
        <f t="shared" si="7"/>
        <v/>
      </c>
      <c r="E22" s="74" t="str">
        <f t="shared" si="8"/>
        <v/>
      </c>
      <c r="F22" s="74" t="str">
        <f t="shared" si="9"/>
        <v/>
      </c>
      <c r="G22" s="74" t="str">
        <f t="shared" si="10"/>
        <v/>
      </c>
      <c r="H22" s="74"/>
      <c r="I22" s="74">
        <f>NRF_LOD_calcs!F21</f>
        <v>0</v>
      </c>
      <c r="J22" s="74" t="e">
        <f>'Error Propagation'!E22</f>
        <v>#DIV/0!</v>
      </c>
      <c r="K22" s="74"/>
      <c r="L22" s="19"/>
      <c r="M22" s="19"/>
      <c r="N22" s="68"/>
      <c r="O22" s="24"/>
      <c r="P22" s="29" t="str">
        <f t="shared" si="0"/>
        <v/>
      </c>
      <c r="Q22" s="19"/>
      <c r="R22" s="19"/>
      <c r="S22" s="68"/>
      <c r="T22" s="24"/>
      <c r="U22" s="31"/>
      <c r="V22" s="19"/>
      <c r="W22" s="19"/>
      <c r="X22" s="65"/>
      <c r="Y22" s="19"/>
      <c r="Z22" s="20"/>
      <c r="AA22" s="62"/>
      <c r="AB22" s="62"/>
      <c r="AC22" s="57"/>
      <c r="AD22" s="62"/>
      <c r="AE22" s="62"/>
      <c r="AF22" s="68"/>
      <c r="AG22" s="68"/>
      <c r="AH22" s="68"/>
      <c r="AI22" s="68"/>
      <c r="AJ22" s="68"/>
    </row>
    <row r="23" spans="1:36" x14ac:dyDescent="0.2">
      <c r="A23" s="20">
        <v>19</v>
      </c>
      <c r="B23" s="19"/>
      <c r="C23" s="74" t="str">
        <f t="shared" si="6"/>
        <v/>
      </c>
      <c r="D23" s="74" t="str">
        <f t="shared" si="7"/>
        <v/>
      </c>
      <c r="E23" s="74" t="str">
        <f t="shared" si="8"/>
        <v/>
      </c>
      <c r="F23" s="74" t="str">
        <f t="shared" si="9"/>
        <v/>
      </c>
      <c r="G23" s="74" t="str">
        <f t="shared" si="10"/>
        <v/>
      </c>
      <c r="H23" s="74"/>
      <c r="I23" s="74">
        <f>NRF_LOD_calcs!F22</f>
        <v>0</v>
      </c>
      <c r="J23" s="74" t="e">
        <f>'Error Propagation'!E23</f>
        <v>#DIV/0!</v>
      </c>
      <c r="K23" s="74"/>
      <c r="L23" s="19"/>
      <c r="M23" s="19"/>
      <c r="N23" s="68"/>
      <c r="O23" s="24"/>
      <c r="P23" s="29" t="str">
        <f t="shared" si="0"/>
        <v/>
      </c>
      <c r="Q23" s="19"/>
      <c r="R23" s="19"/>
      <c r="S23" s="68"/>
      <c r="T23" s="24"/>
      <c r="U23" s="31"/>
      <c r="V23" s="19"/>
      <c r="W23" s="19"/>
      <c r="X23" s="65"/>
      <c r="Y23" s="19"/>
      <c r="Z23" s="20"/>
      <c r="AA23" s="62"/>
      <c r="AB23" s="62"/>
      <c r="AC23" s="57"/>
      <c r="AD23" s="62"/>
      <c r="AE23" s="62"/>
      <c r="AF23" s="68"/>
      <c r="AG23" s="68"/>
      <c r="AH23" s="68"/>
      <c r="AI23" s="68"/>
      <c r="AJ23" s="68"/>
    </row>
    <row r="24" spans="1:36" x14ac:dyDescent="0.2">
      <c r="A24" s="20">
        <v>20</v>
      </c>
      <c r="B24" s="19"/>
      <c r="C24" s="74" t="str">
        <f t="shared" si="6"/>
        <v/>
      </c>
      <c r="D24" s="74" t="str">
        <f t="shared" si="7"/>
        <v/>
      </c>
      <c r="E24" s="74" t="str">
        <f t="shared" si="8"/>
        <v/>
      </c>
      <c r="F24" s="74" t="str">
        <f t="shared" si="9"/>
        <v/>
      </c>
      <c r="G24" s="74" t="str">
        <f t="shared" si="10"/>
        <v/>
      </c>
      <c r="H24" s="74"/>
      <c r="I24" s="74">
        <f>NRF_LOD_calcs!F23</f>
        <v>0</v>
      </c>
      <c r="J24" s="74" t="e">
        <f>'Error Propagation'!E24</f>
        <v>#DIV/0!</v>
      </c>
      <c r="K24" s="74"/>
      <c r="L24" s="19"/>
      <c r="M24" s="19"/>
      <c r="N24" s="68"/>
      <c r="O24" s="24"/>
      <c r="P24" s="29" t="str">
        <f t="shared" si="0"/>
        <v/>
      </c>
      <c r="Q24" s="19"/>
      <c r="R24" s="19"/>
      <c r="S24" s="68"/>
      <c r="T24" s="24"/>
      <c r="U24" s="31"/>
      <c r="V24" s="19"/>
      <c r="W24" s="19"/>
      <c r="X24" s="65"/>
      <c r="Y24" s="19"/>
      <c r="Z24" s="20"/>
      <c r="AA24" s="62"/>
      <c r="AB24" s="62"/>
      <c r="AC24" s="57"/>
      <c r="AD24" s="62"/>
      <c r="AE24" s="62"/>
      <c r="AF24" s="68"/>
      <c r="AG24" s="68"/>
      <c r="AH24" s="68"/>
      <c r="AI24" s="68"/>
      <c r="AJ24" s="68"/>
    </row>
    <row r="25" spans="1:36" x14ac:dyDescent="0.2">
      <c r="A25" s="28">
        <v>21</v>
      </c>
      <c r="B25" s="19"/>
      <c r="C25" s="74" t="str">
        <f t="shared" si="6"/>
        <v/>
      </c>
      <c r="D25" s="74" t="str">
        <f t="shared" si="7"/>
        <v/>
      </c>
      <c r="E25" s="74" t="str">
        <f t="shared" si="8"/>
        <v/>
      </c>
      <c r="F25" s="74" t="str">
        <f t="shared" si="9"/>
        <v/>
      </c>
      <c r="G25" s="74" t="str">
        <f t="shared" si="10"/>
        <v/>
      </c>
      <c r="H25" s="74"/>
      <c r="I25" s="74">
        <f>NRF_LOD_calcs!F24</f>
        <v>0</v>
      </c>
      <c r="J25" s="74" t="e">
        <f>'Error Propagation'!E25</f>
        <v>#DIV/0!</v>
      </c>
      <c r="K25" s="74"/>
      <c r="L25" s="19"/>
      <c r="M25" s="19"/>
      <c r="N25" s="68"/>
      <c r="O25" s="24"/>
      <c r="P25" s="29" t="str">
        <f t="shared" si="0"/>
        <v/>
      </c>
      <c r="Q25" s="19"/>
      <c r="R25" s="19"/>
      <c r="S25" s="68"/>
      <c r="T25" s="24"/>
      <c r="U25" s="31"/>
      <c r="V25" s="19"/>
      <c r="W25" s="19"/>
      <c r="X25" s="65"/>
      <c r="Y25" s="19"/>
      <c r="Z25" s="20"/>
      <c r="AA25" s="62"/>
      <c r="AB25" s="62"/>
      <c r="AC25" s="57"/>
      <c r="AD25" s="62"/>
      <c r="AE25" s="62"/>
      <c r="AF25" s="68"/>
      <c r="AG25" s="68"/>
      <c r="AH25" s="68"/>
      <c r="AI25" s="68"/>
      <c r="AJ25" s="68"/>
    </row>
    <row r="26" spans="1:36" x14ac:dyDescent="0.2">
      <c r="A26" s="20">
        <v>22</v>
      </c>
      <c r="B26" s="19"/>
      <c r="C26" s="74" t="str">
        <f t="shared" si="6"/>
        <v/>
      </c>
      <c r="D26" s="74" t="str">
        <f t="shared" si="7"/>
        <v/>
      </c>
      <c r="E26" s="74" t="str">
        <f t="shared" si="8"/>
        <v/>
      </c>
      <c r="F26" s="74" t="str">
        <f t="shared" si="9"/>
        <v/>
      </c>
      <c r="G26" s="74" t="str">
        <f t="shared" si="10"/>
        <v/>
      </c>
      <c r="H26" s="74"/>
      <c r="I26" s="74">
        <f>NRF_LOD_calcs!F25</f>
        <v>0</v>
      </c>
      <c r="J26" s="74" t="e">
        <f>'Error Propagation'!E26</f>
        <v>#DIV/0!</v>
      </c>
      <c r="K26" s="74"/>
      <c r="L26" s="19"/>
      <c r="M26" s="19"/>
      <c r="N26" s="68"/>
      <c r="O26" s="24"/>
      <c r="P26" s="29" t="str">
        <f t="shared" si="0"/>
        <v/>
      </c>
      <c r="Q26" s="19"/>
      <c r="R26" s="19"/>
      <c r="S26" s="68"/>
      <c r="T26" s="24"/>
      <c r="U26" s="31"/>
      <c r="V26" s="19"/>
      <c r="W26" s="19"/>
      <c r="X26" s="65"/>
      <c r="Y26" s="19"/>
      <c r="Z26" s="20"/>
      <c r="AA26" s="62"/>
      <c r="AB26" s="62"/>
      <c r="AC26" s="57"/>
      <c r="AD26" s="62"/>
      <c r="AE26" s="62"/>
      <c r="AF26" s="68"/>
      <c r="AG26" s="68"/>
      <c r="AH26" s="68"/>
      <c r="AI26" s="68"/>
      <c r="AJ26" s="68"/>
    </row>
    <row r="27" spans="1:36" x14ac:dyDescent="0.2">
      <c r="A27" s="20">
        <v>23</v>
      </c>
      <c r="B27" s="19"/>
      <c r="C27" s="74" t="str">
        <f t="shared" si="6"/>
        <v/>
      </c>
      <c r="D27" s="74" t="str">
        <f t="shared" si="7"/>
        <v/>
      </c>
      <c r="E27" s="74" t="str">
        <f t="shared" si="8"/>
        <v/>
      </c>
      <c r="F27" s="74" t="str">
        <f t="shared" si="9"/>
        <v/>
      </c>
      <c r="G27" s="74" t="str">
        <f t="shared" si="10"/>
        <v/>
      </c>
      <c r="H27" s="74"/>
      <c r="I27" s="74">
        <f>NRF_LOD_calcs!F26</f>
        <v>0</v>
      </c>
      <c r="J27" s="74" t="e">
        <f>'Error Propagation'!E27</f>
        <v>#DIV/0!</v>
      </c>
      <c r="K27" s="74"/>
      <c r="L27" s="19"/>
      <c r="M27" s="19"/>
      <c r="N27" s="68"/>
      <c r="O27" s="24"/>
      <c r="P27" s="29" t="str">
        <f t="shared" si="0"/>
        <v/>
      </c>
      <c r="Q27" s="19"/>
      <c r="R27" s="19"/>
      <c r="S27" s="68"/>
      <c r="T27" s="24"/>
      <c r="U27" s="31"/>
      <c r="V27" s="19"/>
      <c r="W27" s="19"/>
      <c r="X27" s="65"/>
      <c r="Y27" s="19"/>
      <c r="Z27" s="20"/>
      <c r="AA27" s="62"/>
      <c r="AB27" s="62"/>
      <c r="AC27" s="57"/>
      <c r="AD27" s="62"/>
      <c r="AE27" s="62"/>
      <c r="AF27" s="68"/>
      <c r="AG27" s="68"/>
      <c r="AH27" s="68"/>
      <c r="AI27" s="68"/>
      <c r="AJ27" s="68"/>
    </row>
    <row r="28" spans="1:36" x14ac:dyDescent="0.2">
      <c r="A28" s="20">
        <v>24</v>
      </c>
      <c r="B28" s="19"/>
      <c r="C28" s="74" t="str">
        <f t="shared" si="6"/>
        <v/>
      </c>
      <c r="D28" s="74" t="str">
        <f t="shared" si="7"/>
        <v/>
      </c>
      <c r="E28" s="74" t="str">
        <f t="shared" si="8"/>
        <v/>
      </c>
      <c r="F28" s="74" t="str">
        <f t="shared" si="9"/>
        <v/>
      </c>
      <c r="G28" s="74" t="str">
        <f t="shared" si="10"/>
        <v/>
      </c>
      <c r="H28" s="74"/>
      <c r="I28" s="74">
        <f>NRF_LOD_calcs!F27</f>
        <v>0</v>
      </c>
      <c r="J28" s="74" t="e">
        <f>'Error Propagation'!E28</f>
        <v>#DIV/0!</v>
      </c>
      <c r="K28" s="74"/>
      <c r="L28" s="19"/>
      <c r="M28" s="19"/>
      <c r="N28" s="68"/>
      <c r="O28" s="24"/>
      <c r="P28" s="29" t="str">
        <f t="shared" si="0"/>
        <v/>
      </c>
      <c r="Q28" s="19"/>
      <c r="R28" s="19"/>
      <c r="S28" s="68"/>
      <c r="T28" s="24"/>
      <c r="U28" s="31"/>
      <c r="V28" s="19"/>
      <c r="W28" s="19"/>
      <c r="X28" s="65"/>
      <c r="Y28" s="19"/>
      <c r="Z28" s="20"/>
      <c r="AA28" s="62"/>
      <c r="AB28" s="62"/>
      <c r="AC28" s="57"/>
      <c r="AD28" s="62"/>
      <c r="AE28" s="62"/>
      <c r="AF28" s="68"/>
      <c r="AG28" s="68"/>
      <c r="AH28" s="68"/>
      <c r="AI28" s="68"/>
      <c r="AJ28" s="68"/>
    </row>
    <row r="29" spans="1:36" x14ac:dyDescent="0.2">
      <c r="A29" s="28">
        <v>25</v>
      </c>
      <c r="B29" s="19"/>
      <c r="C29" s="74" t="str">
        <f t="shared" si="6"/>
        <v/>
      </c>
      <c r="D29" s="74" t="str">
        <f t="shared" si="7"/>
        <v/>
      </c>
      <c r="E29" s="74" t="str">
        <f t="shared" si="8"/>
        <v/>
      </c>
      <c r="F29" s="74" t="str">
        <f t="shared" si="9"/>
        <v/>
      </c>
      <c r="G29" s="74" t="str">
        <f t="shared" si="10"/>
        <v/>
      </c>
      <c r="H29" s="74"/>
      <c r="I29" s="74">
        <f>NRF_LOD_calcs!F28</f>
        <v>0</v>
      </c>
      <c r="J29" s="74" t="e">
        <f>'Error Propagation'!E29</f>
        <v>#DIV/0!</v>
      </c>
      <c r="K29" s="74"/>
      <c r="L29" s="19"/>
      <c r="M29" s="19"/>
      <c r="N29" s="68"/>
      <c r="O29" s="24"/>
      <c r="P29" s="29" t="str">
        <f t="shared" si="0"/>
        <v/>
      </c>
      <c r="Q29" s="19"/>
      <c r="R29" s="19"/>
      <c r="S29" s="68"/>
      <c r="T29" s="24"/>
      <c r="U29" s="31"/>
      <c r="V29" s="19"/>
      <c r="W29" s="19"/>
      <c r="X29" s="65"/>
      <c r="Y29" s="19"/>
      <c r="Z29" s="20"/>
      <c r="AA29" s="62"/>
      <c r="AB29" s="62"/>
      <c r="AC29" s="57"/>
      <c r="AD29" s="62"/>
      <c r="AE29" s="62"/>
      <c r="AF29" s="68"/>
      <c r="AG29" s="68"/>
      <c r="AH29" s="68"/>
      <c r="AI29" s="68"/>
      <c r="AJ29" s="68"/>
    </row>
    <row r="30" spans="1:36" x14ac:dyDescent="0.2">
      <c r="A30" s="20">
        <v>26</v>
      </c>
      <c r="B30" s="19"/>
      <c r="C30" s="74" t="str">
        <f t="shared" si="6"/>
        <v/>
      </c>
      <c r="D30" s="74" t="str">
        <f t="shared" si="7"/>
        <v/>
      </c>
      <c r="E30" s="74" t="str">
        <f t="shared" si="8"/>
        <v/>
      </c>
      <c r="F30" s="74" t="str">
        <f t="shared" si="9"/>
        <v/>
      </c>
      <c r="G30" s="74" t="str">
        <f t="shared" si="10"/>
        <v/>
      </c>
      <c r="H30" s="74"/>
      <c r="I30" s="74">
        <f>NRF_LOD_calcs!F29</f>
        <v>0</v>
      </c>
      <c r="J30" s="74" t="e">
        <f>'Error Propagation'!E30</f>
        <v>#DIV/0!</v>
      </c>
      <c r="K30" s="74"/>
      <c r="L30" s="19"/>
      <c r="M30" s="19"/>
      <c r="N30" s="68"/>
      <c r="O30" s="24"/>
      <c r="P30" s="29" t="str">
        <f t="shared" si="0"/>
        <v/>
      </c>
      <c r="Q30" s="19"/>
      <c r="R30" s="19"/>
      <c r="S30" s="68"/>
      <c r="T30" s="24"/>
      <c r="U30" s="31"/>
      <c r="V30" s="19"/>
      <c r="W30" s="19"/>
      <c r="X30" s="65"/>
      <c r="Y30" s="19"/>
      <c r="Z30" s="20"/>
      <c r="AA30" s="62"/>
      <c r="AB30" s="62"/>
      <c r="AC30" s="57"/>
      <c r="AD30" s="62"/>
      <c r="AE30" s="62"/>
      <c r="AF30" s="68"/>
      <c r="AG30" s="68"/>
      <c r="AH30" s="68"/>
      <c r="AI30" s="68"/>
      <c r="AJ30" s="68"/>
    </row>
    <row r="31" spans="1:36" x14ac:dyDescent="0.2">
      <c r="A31" s="20">
        <v>27</v>
      </c>
      <c r="B31" s="19"/>
      <c r="C31" s="74" t="str">
        <f t="shared" si="6"/>
        <v/>
      </c>
      <c r="D31" s="74" t="str">
        <f t="shared" si="7"/>
        <v/>
      </c>
      <c r="E31" s="74" t="str">
        <f t="shared" si="8"/>
        <v/>
      </c>
      <c r="F31" s="74" t="str">
        <f t="shared" si="9"/>
        <v/>
      </c>
      <c r="G31" s="74" t="str">
        <f t="shared" si="10"/>
        <v/>
      </c>
      <c r="H31" s="74"/>
      <c r="I31" s="74">
        <f>NRF_LOD_calcs!F30</f>
        <v>0</v>
      </c>
      <c r="J31" s="74" t="e">
        <f>'Error Propagation'!E31</f>
        <v>#DIV/0!</v>
      </c>
      <c r="K31" s="74"/>
      <c r="L31" s="19"/>
      <c r="M31" s="19"/>
      <c r="N31" s="68"/>
      <c r="O31" s="24"/>
      <c r="P31" s="29" t="str">
        <f t="shared" si="0"/>
        <v/>
      </c>
      <c r="Q31" s="19"/>
      <c r="R31" s="19"/>
      <c r="S31" s="68"/>
      <c r="T31" s="24"/>
      <c r="U31" s="31"/>
      <c r="V31" s="19"/>
      <c r="W31" s="19"/>
      <c r="X31" s="65"/>
      <c r="Y31" s="19"/>
      <c r="Z31" s="20"/>
      <c r="AA31" s="62"/>
      <c r="AB31" s="62"/>
      <c r="AC31" s="57"/>
      <c r="AD31" s="62"/>
      <c r="AE31" s="62"/>
      <c r="AF31" s="68"/>
      <c r="AG31" s="68"/>
      <c r="AH31" s="68"/>
      <c r="AI31" s="68"/>
      <c r="AJ31" s="68"/>
    </row>
    <row r="32" spans="1:36" x14ac:dyDescent="0.2">
      <c r="A32" s="20">
        <v>28</v>
      </c>
      <c r="B32" s="19"/>
      <c r="C32" s="74" t="str">
        <f t="shared" si="6"/>
        <v/>
      </c>
      <c r="D32" s="74" t="str">
        <f t="shared" si="7"/>
        <v/>
      </c>
      <c r="E32" s="74" t="str">
        <f t="shared" si="8"/>
        <v/>
      </c>
      <c r="F32" s="74" t="str">
        <f t="shared" si="9"/>
        <v/>
      </c>
      <c r="G32" s="74" t="str">
        <f t="shared" si="10"/>
        <v/>
      </c>
      <c r="H32" s="74"/>
      <c r="I32" s="74">
        <f>NRF_LOD_calcs!F31</f>
        <v>0</v>
      </c>
      <c r="J32" s="74" t="e">
        <f>'Error Propagation'!E32</f>
        <v>#DIV/0!</v>
      </c>
      <c r="K32" s="74"/>
      <c r="L32" s="19"/>
      <c r="M32" s="19"/>
      <c r="N32" s="68"/>
      <c r="O32" s="24"/>
      <c r="P32" s="29" t="str">
        <f t="shared" si="0"/>
        <v/>
      </c>
      <c r="Q32" s="19"/>
      <c r="R32" s="19"/>
      <c r="S32" s="68"/>
      <c r="T32" s="24"/>
      <c r="U32" s="31"/>
      <c r="V32" s="19"/>
      <c r="W32" s="19"/>
      <c r="X32" s="65"/>
      <c r="Y32" s="19"/>
      <c r="Z32" s="20"/>
      <c r="AA32" s="62"/>
      <c r="AB32" s="62"/>
      <c r="AC32" s="57"/>
      <c r="AD32" s="62"/>
      <c r="AE32" s="62"/>
      <c r="AF32" s="68"/>
      <c r="AG32" s="68"/>
      <c r="AH32" s="68"/>
      <c r="AI32" s="68"/>
      <c r="AJ32" s="68"/>
    </row>
    <row r="33" spans="1:36" x14ac:dyDescent="0.2">
      <c r="A33" s="28">
        <v>29</v>
      </c>
      <c r="B33" s="19"/>
      <c r="C33" s="74" t="str">
        <f t="shared" si="6"/>
        <v/>
      </c>
      <c r="D33" s="74" t="str">
        <f t="shared" si="7"/>
        <v/>
      </c>
      <c r="E33" s="74" t="str">
        <f t="shared" si="8"/>
        <v/>
      </c>
      <c r="F33" s="74" t="str">
        <f t="shared" si="9"/>
        <v/>
      </c>
      <c r="G33" s="74" t="str">
        <f t="shared" si="10"/>
        <v/>
      </c>
      <c r="H33" s="74"/>
      <c r="I33" s="74">
        <f>NRF_LOD_calcs!F32</f>
        <v>0</v>
      </c>
      <c r="J33" s="74" t="e">
        <f>'Error Propagation'!E33</f>
        <v>#DIV/0!</v>
      </c>
      <c r="K33" s="74"/>
      <c r="L33" s="19"/>
      <c r="M33" s="19"/>
      <c r="N33" s="68"/>
      <c r="O33" s="24"/>
      <c r="P33" s="29" t="str">
        <f t="shared" si="0"/>
        <v/>
      </c>
      <c r="Q33" s="19"/>
      <c r="R33" s="19"/>
      <c r="S33" s="68"/>
      <c r="T33" s="24"/>
      <c r="U33" s="31"/>
      <c r="V33" s="19"/>
      <c r="W33" s="19"/>
      <c r="X33" s="65"/>
      <c r="Y33" s="19"/>
      <c r="Z33" s="20"/>
      <c r="AA33" s="62"/>
      <c r="AB33" s="62"/>
      <c r="AC33" s="57"/>
      <c r="AD33" s="62"/>
      <c r="AE33" s="62"/>
      <c r="AF33" s="68"/>
      <c r="AG33" s="68"/>
      <c r="AH33" s="68"/>
      <c r="AI33" s="68"/>
      <c r="AJ33" s="68"/>
    </row>
    <row r="34" spans="1:36" x14ac:dyDescent="0.2">
      <c r="A34" s="20">
        <v>30</v>
      </c>
      <c r="B34" s="19"/>
      <c r="C34" s="74" t="str">
        <f t="shared" si="6"/>
        <v/>
      </c>
      <c r="D34" s="74" t="str">
        <f t="shared" si="7"/>
        <v/>
      </c>
      <c r="E34" s="74" t="str">
        <f t="shared" si="8"/>
        <v/>
      </c>
      <c r="F34" s="74" t="str">
        <f t="shared" si="9"/>
        <v/>
      </c>
      <c r="G34" s="74" t="str">
        <f t="shared" si="10"/>
        <v/>
      </c>
      <c r="H34" s="74"/>
      <c r="I34" s="74">
        <f>NRF_LOD_calcs!F33</f>
        <v>0</v>
      </c>
      <c r="J34" s="74" t="e">
        <f>'Error Propagation'!E34</f>
        <v>#DIV/0!</v>
      </c>
      <c r="K34" s="74"/>
      <c r="L34" s="19"/>
      <c r="M34" s="19"/>
      <c r="N34" s="68"/>
      <c r="O34" s="24"/>
      <c r="P34" s="29" t="str">
        <f t="shared" si="0"/>
        <v/>
      </c>
      <c r="Q34" s="19"/>
      <c r="R34" s="19"/>
      <c r="S34" s="68"/>
      <c r="T34" s="24"/>
      <c r="U34" s="31"/>
      <c r="V34" s="19"/>
      <c r="W34" s="19"/>
      <c r="X34" s="65"/>
      <c r="Y34" s="19"/>
      <c r="Z34" s="20"/>
      <c r="AA34" s="62"/>
      <c r="AB34" s="62"/>
      <c r="AC34" s="57"/>
      <c r="AD34" s="62"/>
      <c r="AE34" s="62"/>
      <c r="AF34" s="68"/>
      <c r="AG34" s="68"/>
      <c r="AH34" s="68"/>
      <c r="AI34" s="68"/>
      <c r="AJ34" s="68"/>
    </row>
    <row r="35" spans="1:36" x14ac:dyDescent="0.2">
      <c r="A35" s="20">
        <v>31</v>
      </c>
      <c r="B35" s="19"/>
      <c r="C35" s="74" t="str">
        <f t="shared" si="6"/>
        <v/>
      </c>
      <c r="D35" s="74" t="str">
        <f t="shared" si="7"/>
        <v/>
      </c>
      <c r="E35" s="74" t="str">
        <f t="shared" si="8"/>
        <v/>
      </c>
      <c r="F35" s="74" t="str">
        <f t="shared" si="9"/>
        <v/>
      </c>
      <c r="G35" s="74" t="str">
        <f t="shared" si="10"/>
        <v/>
      </c>
      <c r="H35" s="74"/>
      <c r="I35" s="74">
        <f>NRF_LOD_calcs!F34</f>
        <v>0</v>
      </c>
      <c r="J35" s="74" t="e">
        <f>'Error Propagation'!E35</f>
        <v>#DIV/0!</v>
      </c>
      <c r="K35" s="74"/>
      <c r="L35" s="19"/>
      <c r="M35" s="19"/>
      <c r="N35" s="68"/>
      <c r="O35" s="24"/>
      <c r="P35" s="29" t="str">
        <f t="shared" si="0"/>
        <v/>
      </c>
      <c r="Q35" s="19"/>
      <c r="R35" s="19"/>
      <c r="S35" s="68"/>
      <c r="T35" s="24"/>
      <c r="U35" s="31"/>
      <c r="V35" s="19"/>
      <c r="W35" s="19"/>
      <c r="X35" s="65"/>
      <c r="Y35" s="19"/>
      <c r="Z35" s="20"/>
      <c r="AA35" s="62"/>
      <c r="AB35" s="62"/>
      <c r="AC35" s="57"/>
      <c r="AD35" s="62"/>
      <c r="AE35" s="62"/>
      <c r="AF35" s="68"/>
      <c r="AG35" s="68"/>
      <c r="AH35" s="68"/>
      <c r="AI35" s="68"/>
      <c r="AJ35" s="68"/>
    </row>
    <row r="36" spans="1:36" x14ac:dyDescent="0.2">
      <c r="A36" s="20">
        <v>32</v>
      </c>
      <c r="B36" s="19"/>
      <c r="C36" s="74" t="str">
        <f t="shared" si="6"/>
        <v/>
      </c>
      <c r="D36" s="74" t="str">
        <f t="shared" si="7"/>
        <v/>
      </c>
      <c r="E36" s="74" t="str">
        <f t="shared" si="8"/>
        <v/>
      </c>
      <c r="F36" s="74" t="str">
        <f t="shared" si="9"/>
        <v/>
      </c>
      <c r="G36" s="74" t="str">
        <f t="shared" si="10"/>
        <v/>
      </c>
      <c r="H36" s="74"/>
      <c r="I36" s="74">
        <f>NRF_LOD_calcs!F35</f>
        <v>0</v>
      </c>
      <c r="J36" s="74" t="e">
        <f>'Error Propagation'!E36</f>
        <v>#DIV/0!</v>
      </c>
      <c r="K36" s="74"/>
      <c r="L36" s="19"/>
      <c r="M36" s="19"/>
      <c r="N36" s="68"/>
      <c r="O36" s="24"/>
      <c r="P36" s="29" t="str">
        <f t="shared" si="0"/>
        <v/>
      </c>
      <c r="Q36" s="19"/>
      <c r="R36" s="19"/>
      <c r="S36" s="68"/>
      <c r="T36" s="24"/>
      <c r="U36" s="31"/>
      <c r="V36" s="19"/>
      <c r="W36" s="19"/>
      <c r="X36" s="65"/>
      <c r="Y36" s="19"/>
      <c r="Z36" s="20"/>
      <c r="AA36" s="62"/>
      <c r="AB36" s="62"/>
      <c r="AC36" s="57"/>
      <c r="AD36" s="62"/>
      <c r="AE36" s="62"/>
      <c r="AF36" s="68"/>
      <c r="AG36" s="68"/>
      <c r="AH36" s="68"/>
      <c r="AI36" s="68"/>
      <c r="AJ36" s="68"/>
    </row>
    <row r="37" spans="1:36" x14ac:dyDescent="0.2">
      <c r="A37" s="28">
        <v>33</v>
      </c>
      <c r="B37" s="19"/>
      <c r="C37" s="74" t="str">
        <f t="shared" si="6"/>
        <v/>
      </c>
      <c r="D37" s="74" t="str">
        <f t="shared" si="7"/>
        <v/>
      </c>
      <c r="E37" s="74" t="str">
        <f t="shared" si="8"/>
        <v/>
      </c>
      <c r="F37" s="74" t="str">
        <f t="shared" si="9"/>
        <v/>
      </c>
      <c r="G37" s="74" t="str">
        <f t="shared" si="10"/>
        <v/>
      </c>
      <c r="H37" s="74"/>
      <c r="I37" s="74">
        <f>NRF_LOD_calcs!F36</f>
        <v>0</v>
      </c>
      <c r="J37" s="74" t="e">
        <f>'Error Propagation'!E37</f>
        <v>#DIV/0!</v>
      </c>
      <c r="K37" s="74"/>
      <c r="L37" s="19"/>
      <c r="M37" s="19"/>
      <c r="N37" s="68"/>
      <c r="O37" s="24"/>
      <c r="P37" s="29" t="str">
        <f t="shared" si="0"/>
        <v/>
      </c>
      <c r="Q37" s="19"/>
      <c r="R37" s="19"/>
      <c r="S37" s="68"/>
      <c r="T37" s="24"/>
      <c r="U37" s="31"/>
      <c r="V37" s="19"/>
      <c r="W37" s="19"/>
      <c r="X37" s="65"/>
      <c r="Y37" s="19"/>
      <c r="Z37" s="20"/>
      <c r="AA37" s="62"/>
      <c r="AB37" s="62"/>
      <c r="AC37" s="57"/>
      <c r="AD37" s="62"/>
      <c r="AE37" s="62"/>
      <c r="AF37" s="68"/>
      <c r="AG37" s="68"/>
      <c r="AH37" s="68"/>
      <c r="AI37" s="68"/>
      <c r="AJ37" s="68"/>
    </row>
    <row r="38" spans="1:36" x14ac:dyDescent="0.2">
      <c r="A38" s="20">
        <v>34</v>
      </c>
      <c r="B38" s="19"/>
      <c r="C38" s="74" t="str">
        <f t="shared" si="6"/>
        <v/>
      </c>
      <c r="D38" s="74" t="str">
        <f t="shared" si="7"/>
        <v/>
      </c>
      <c r="E38" s="74" t="str">
        <f t="shared" si="8"/>
        <v/>
      </c>
      <c r="F38" s="74" t="str">
        <f t="shared" si="9"/>
        <v/>
      </c>
      <c r="G38" s="74" t="str">
        <f t="shared" si="10"/>
        <v/>
      </c>
      <c r="H38" s="74"/>
      <c r="I38" s="74">
        <f>NRF_LOD_calcs!F37</f>
        <v>0</v>
      </c>
      <c r="J38" s="74" t="e">
        <f>'Error Propagation'!E38</f>
        <v>#DIV/0!</v>
      </c>
      <c r="K38" s="74"/>
      <c r="L38" s="19"/>
      <c r="M38" s="19"/>
      <c r="N38" s="68"/>
      <c r="O38" s="24"/>
      <c r="P38" s="29" t="str">
        <f t="shared" si="0"/>
        <v/>
      </c>
      <c r="Q38" s="19"/>
      <c r="R38" s="19"/>
      <c r="S38" s="68"/>
      <c r="T38" s="24"/>
      <c r="U38" s="31"/>
      <c r="V38" s="19"/>
      <c r="W38" s="19"/>
      <c r="X38" s="65"/>
      <c r="Y38" s="19"/>
      <c r="Z38" s="20"/>
      <c r="AA38" s="62"/>
      <c r="AB38" s="62"/>
      <c r="AC38" s="57"/>
      <c r="AD38" s="62"/>
      <c r="AE38" s="62"/>
      <c r="AF38" s="68"/>
      <c r="AG38" s="68"/>
      <c r="AH38" s="68"/>
      <c r="AI38" s="68"/>
      <c r="AJ38" s="68"/>
    </row>
    <row r="39" spans="1:36" x14ac:dyDescent="0.2">
      <c r="A39" s="20">
        <v>35</v>
      </c>
      <c r="B39" s="19"/>
      <c r="C39" s="74" t="str">
        <f t="shared" si="6"/>
        <v/>
      </c>
      <c r="D39" s="74" t="str">
        <f t="shared" si="7"/>
        <v/>
      </c>
      <c r="E39" s="74" t="str">
        <f t="shared" si="8"/>
        <v/>
      </c>
      <c r="F39" s="74" t="str">
        <f t="shared" si="9"/>
        <v/>
      </c>
      <c r="G39" s="74" t="str">
        <f t="shared" si="10"/>
        <v/>
      </c>
      <c r="H39" s="74"/>
      <c r="I39" s="74">
        <f>NRF_LOD_calcs!F38</f>
        <v>0</v>
      </c>
      <c r="J39" s="74" t="e">
        <f>'Error Propagation'!E39</f>
        <v>#DIV/0!</v>
      </c>
      <c r="K39" s="74"/>
      <c r="L39" s="19"/>
      <c r="M39" s="19"/>
      <c r="N39" s="68"/>
      <c r="O39" s="24"/>
      <c r="P39" s="29" t="str">
        <f t="shared" si="0"/>
        <v/>
      </c>
      <c r="Q39" s="19"/>
      <c r="R39" s="19"/>
      <c r="S39" s="68"/>
      <c r="T39" s="24"/>
      <c r="U39" s="31"/>
      <c r="V39" s="19"/>
      <c r="W39" s="19"/>
      <c r="X39" s="65"/>
      <c r="Y39" s="19"/>
      <c r="Z39" s="20"/>
      <c r="AA39" s="62"/>
      <c r="AB39" s="62"/>
      <c r="AC39" s="57"/>
      <c r="AD39" s="62"/>
      <c r="AE39" s="62"/>
      <c r="AF39" s="68"/>
      <c r="AG39" s="68"/>
      <c r="AH39" s="68"/>
      <c r="AI39" s="68"/>
      <c r="AJ39" s="68"/>
    </row>
    <row r="40" spans="1:36" x14ac:dyDescent="0.2">
      <c r="A40" s="20">
        <v>36</v>
      </c>
      <c r="B40" s="19"/>
      <c r="C40" s="74" t="str">
        <f t="shared" si="6"/>
        <v/>
      </c>
      <c r="D40" s="74" t="str">
        <f t="shared" si="7"/>
        <v/>
      </c>
      <c r="E40" s="74" t="str">
        <f t="shared" si="8"/>
        <v/>
      </c>
      <c r="F40" s="74" t="str">
        <f t="shared" si="9"/>
        <v/>
      </c>
      <c r="G40" s="74" t="str">
        <f t="shared" si="10"/>
        <v/>
      </c>
      <c r="H40" s="74"/>
      <c r="I40" s="74">
        <f>NRF_LOD_calcs!F39</f>
        <v>0</v>
      </c>
      <c r="J40" s="74" t="e">
        <f>'Error Propagation'!E40</f>
        <v>#DIV/0!</v>
      </c>
      <c r="K40" s="74"/>
      <c r="L40" s="19"/>
      <c r="M40" s="19"/>
      <c r="N40" s="68"/>
      <c r="O40" s="24"/>
      <c r="P40" s="29" t="str">
        <f t="shared" si="0"/>
        <v/>
      </c>
      <c r="Q40" s="19"/>
      <c r="R40" s="19"/>
      <c r="S40" s="68"/>
      <c r="T40" s="24"/>
      <c r="U40" s="31"/>
      <c r="V40" s="19"/>
      <c r="W40" s="19"/>
      <c r="X40" s="65"/>
      <c r="Y40" s="19"/>
      <c r="Z40" s="20"/>
      <c r="AA40" s="62"/>
      <c r="AB40" s="62"/>
      <c r="AC40" s="57"/>
      <c r="AD40" s="62"/>
      <c r="AE40" s="62"/>
      <c r="AF40" s="68"/>
      <c r="AG40" s="68"/>
      <c r="AH40" s="68"/>
      <c r="AI40" s="68"/>
      <c r="AJ40" s="68"/>
    </row>
    <row r="41" spans="1:36" x14ac:dyDescent="0.2">
      <c r="A41" s="28">
        <v>37</v>
      </c>
      <c r="B41" s="19"/>
      <c r="C41" s="74" t="str">
        <f t="shared" si="6"/>
        <v/>
      </c>
      <c r="D41" s="74" t="str">
        <f t="shared" si="7"/>
        <v/>
      </c>
      <c r="E41" s="74" t="str">
        <f t="shared" si="8"/>
        <v/>
      </c>
      <c r="F41" s="74" t="str">
        <f t="shared" si="9"/>
        <v/>
      </c>
      <c r="G41" s="74" t="str">
        <f t="shared" si="10"/>
        <v/>
      </c>
      <c r="H41" s="74"/>
      <c r="I41" s="74">
        <f>NRF_LOD_calcs!F40</f>
        <v>0</v>
      </c>
      <c r="J41" s="74" t="e">
        <f>'Error Propagation'!E41</f>
        <v>#DIV/0!</v>
      </c>
      <c r="K41" s="74"/>
      <c r="L41" s="19"/>
      <c r="M41" s="19"/>
      <c r="N41" s="68"/>
      <c r="O41" s="24"/>
      <c r="P41" s="29" t="str">
        <f t="shared" si="0"/>
        <v/>
      </c>
      <c r="Q41" s="19"/>
      <c r="R41" s="19"/>
      <c r="S41" s="68"/>
      <c r="T41" s="24"/>
      <c r="U41" s="31"/>
      <c r="V41" s="19"/>
      <c r="W41" s="19"/>
      <c r="X41" s="65"/>
      <c r="Y41" s="19"/>
      <c r="Z41" s="20"/>
      <c r="AA41" s="62"/>
      <c r="AB41" s="62"/>
      <c r="AC41" s="57"/>
      <c r="AD41" s="62"/>
      <c r="AE41" s="62"/>
      <c r="AF41" s="68"/>
      <c r="AG41" s="68"/>
      <c r="AH41" s="68"/>
      <c r="AI41" s="68"/>
      <c r="AJ41" s="68"/>
    </row>
    <row r="42" spans="1:36" x14ac:dyDescent="0.2">
      <c r="A42" s="20">
        <v>38</v>
      </c>
      <c r="B42" s="19"/>
      <c r="C42" s="74" t="str">
        <f t="shared" si="6"/>
        <v/>
      </c>
      <c r="D42" s="74" t="str">
        <f t="shared" si="7"/>
        <v/>
      </c>
      <c r="E42" s="74" t="str">
        <f t="shared" si="8"/>
        <v/>
      </c>
      <c r="F42" s="74" t="str">
        <f t="shared" si="9"/>
        <v/>
      </c>
      <c r="G42" s="74" t="str">
        <f t="shared" si="10"/>
        <v/>
      </c>
      <c r="H42" s="74"/>
      <c r="I42" s="74">
        <f>NRF_LOD_calcs!F41</f>
        <v>0</v>
      </c>
      <c r="J42" s="74" t="e">
        <f>'Error Propagation'!E42</f>
        <v>#DIV/0!</v>
      </c>
      <c r="K42" s="74"/>
      <c r="L42" s="19"/>
      <c r="M42" s="19"/>
      <c r="N42" s="68"/>
      <c r="O42" s="24"/>
      <c r="P42" s="29" t="str">
        <f t="shared" si="0"/>
        <v/>
      </c>
      <c r="Q42" s="19"/>
      <c r="R42" s="19"/>
      <c r="S42" s="68"/>
      <c r="T42" s="24"/>
      <c r="U42" s="31"/>
      <c r="V42" s="19"/>
      <c r="W42" s="19"/>
      <c r="X42" s="65"/>
      <c r="Y42" s="19"/>
      <c r="Z42" s="20"/>
      <c r="AA42" s="62"/>
      <c r="AB42" s="62"/>
      <c r="AC42" s="57"/>
      <c r="AD42" s="62"/>
      <c r="AE42" s="62"/>
      <c r="AF42" s="68"/>
      <c r="AG42" s="68"/>
      <c r="AH42" s="68"/>
      <c r="AI42" s="68"/>
      <c r="AJ42" s="68"/>
    </row>
    <row r="43" spans="1:36" x14ac:dyDescent="0.2">
      <c r="A43" s="20">
        <v>39</v>
      </c>
      <c r="B43" s="19"/>
      <c r="C43" s="74" t="str">
        <f t="shared" si="6"/>
        <v/>
      </c>
      <c r="D43" s="74" t="str">
        <f t="shared" si="7"/>
        <v/>
      </c>
      <c r="E43" s="74" t="str">
        <f t="shared" si="8"/>
        <v/>
      </c>
      <c r="F43" s="74" t="str">
        <f t="shared" si="9"/>
        <v/>
      </c>
      <c r="G43" s="74" t="str">
        <f t="shared" si="10"/>
        <v/>
      </c>
      <c r="H43" s="74"/>
      <c r="I43" s="74">
        <f>NRF_LOD_calcs!F42</f>
        <v>0</v>
      </c>
      <c r="J43" s="74" t="e">
        <f>'Error Propagation'!E43</f>
        <v>#DIV/0!</v>
      </c>
      <c r="K43" s="74"/>
      <c r="L43" s="19"/>
      <c r="M43" s="19"/>
      <c r="N43" s="68"/>
      <c r="O43" s="24"/>
      <c r="P43" s="29" t="str">
        <f t="shared" si="0"/>
        <v/>
      </c>
      <c r="Q43" s="19"/>
      <c r="R43" s="19"/>
      <c r="S43" s="68"/>
      <c r="T43" s="24"/>
      <c r="U43" s="31"/>
      <c r="V43" s="19"/>
      <c r="W43" s="19"/>
      <c r="X43" s="65"/>
      <c r="Y43" s="19"/>
      <c r="Z43" s="20"/>
      <c r="AA43" s="62"/>
      <c r="AB43" s="62"/>
      <c r="AC43" s="57"/>
      <c r="AD43" s="62"/>
      <c r="AE43" s="62"/>
      <c r="AF43" s="68"/>
      <c r="AG43" s="68"/>
      <c r="AH43" s="68"/>
      <c r="AI43" s="68"/>
      <c r="AJ43" s="68"/>
    </row>
    <row r="44" spans="1:36" x14ac:dyDescent="0.2">
      <c r="A44" s="20">
        <v>40</v>
      </c>
      <c r="B44" s="19"/>
      <c r="C44" s="74" t="str">
        <f t="shared" si="6"/>
        <v/>
      </c>
      <c r="D44" s="74" t="str">
        <f t="shared" si="7"/>
        <v/>
      </c>
      <c r="E44" s="74" t="str">
        <f t="shared" si="8"/>
        <v/>
      </c>
      <c r="F44" s="74" t="str">
        <f t="shared" si="9"/>
        <v/>
      </c>
      <c r="G44" s="74" t="str">
        <f t="shared" si="10"/>
        <v/>
      </c>
      <c r="H44" s="74"/>
      <c r="I44" s="74">
        <f>NRF_LOD_calcs!F43</f>
        <v>0</v>
      </c>
      <c r="J44" s="74" t="e">
        <f>'Error Propagation'!E44</f>
        <v>#DIV/0!</v>
      </c>
      <c r="K44" s="74"/>
      <c r="L44" s="19"/>
      <c r="M44" s="19"/>
      <c r="N44" s="68"/>
      <c r="O44" s="24"/>
      <c r="P44" s="29" t="str">
        <f t="shared" si="0"/>
        <v/>
      </c>
      <c r="Q44" s="19"/>
      <c r="R44" s="19"/>
      <c r="S44" s="68"/>
      <c r="T44" s="24"/>
      <c r="U44" s="31"/>
      <c r="V44" s="19"/>
      <c r="W44" s="19"/>
      <c r="X44" s="65"/>
      <c r="Y44" s="19"/>
      <c r="Z44" s="20"/>
      <c r="AA44" s="62"/>
      <c r="AB44" s="62"/>
      <c r="AC44" s="57"/>
      <c r="AD44" s="62"/>
      <c r="AE44" s="62"/>
      <c r="AF44" s="68"/>
      <c r="AG44" s="68"/>
      <c r="AH44" s="68"/>
      <c r="AI44" s="68"/>
      <c r="AJ44" s="68"/>
    </row>
    <row r="45" spans="1:36" x14ac:dyDescent="0.2">
      <c r="A45" s="28">
        <v>41</v>
      </c>
      <c r="B45" s="19"/>
      <c r="C45" s="74" t="str">
        <f t="shared" si="6"/>
        <v/>
      </c>
      <c r="D45" s="74" t="str">
        <f t="shared" si="7"/>
        <v/>
      </c>
      <c r="E45" s="74" t="str">
        <f t="shared" si="8"/>
        <v/>
      </c>
      <c r="F45" s="74" t="str">
        <f t="shared" si="9"/>
        <v/>
      </c>
      <c r="G45" s="74" t="str">
        <f t="shared" si="10"/>
        <v/>
      </c>
      <c r="H45" s="74"/>
      <c r="I45" s="74">
        <f>NRF_LOD_calcs!F44</f>
        <v>0</v>
      </c>
      <c r="J45" s="74" t="e">
        <f>'Error Propagation'!E45</f>
        <v>#DIV/0!</v>
      </c>
      <c r="K45" s="74"/>
      <c r="L45" s="19"/>
      <c r="M45" s="19"/>
      <c r="N45" s="68"/>
      <c r="O45" s="24"/>
      <c r="P45" s="29" t="str">
        <f t="shared" si="0"/>
        <v/>
      </c>
      <c r="Q45" s="19"/>
      <c r="R45" s="19"/>
      <c r="S45" s="68"/>
      <c r="T45" s="24"/>
      <c r="U45" s="31"/>
      <c r="V45" s="19"/>
      <c r="W45" s="19"/>
      <c r="X45" s="65"/>
      <c r="Y45" s="19"/>
      <c r="Z45" s="20"/>
      <c r="AA45" s="62"/>
      <c r="AB45" s="62"/>
      <c r="AC45" s="57"/>
      <c r="AD45" s="62"/>
      <c r="AE45" s="62"/>
      <c r="AF45" s="68"/>
      <c r="AG45" s="68"/>
      <c r="AH45" s="68"/>
      <c r="AI45" s="68"/>
      <c r="AJ45" s="68"/>
    </row>
    <row r="46" spans="1:36" x14ac:dyDescent="0.2">
      <c r="A46" s="20">
        <v>42</v>
      </c>
      <c r="B46" s="19"/>
      <c r="C46" s="74" t="str">
        <f t="shared" si="6"/>
        <v/>
      </c>
      <c r="D46" s="74" t="str">
        <f t="shared" si="7"/>
        <v/>
      </c>
      <c r="E46" s="74" t="str">
        <f t="shared" si="8"/>
        <v/>
      </c>
      <c r="F46" s="74" t="str">
        <f t="shared" si="9"/>
        <v/>
      </c>
      <c r="G46" s="74" t="str">
        <f t="shared" si="10"/>
        <v/>
      </c>
      <c r="H46" s="74"/>
      <c r="I46" s="74">
        <f>NRF_LOD_calcs!F45</f>
        <v>0</v>
      </c>
      <c r="J46" s="74" t="e">
        <f>'Error Propagation'!E46</f>
        <v>#DIV/0!</v>
      </c>
      <c r="K46" s="74"/>
      <c r="L46" s="19"/>
      <c r="M46" s="19"/>
      <c r="N46" s="68"/>
      <c r="O46" s="24"/>
      <c r="P46" s="29" t="str">
        <f t="shared" si="0"/>
        <v/>
      </c>
      <c r="Q46" s="19"/>
      <c r="R46" s="19"/>
      <c r="S46" s="68"/>
      <c r="T46" s="24"/>
      <c r="U46" s="31"/>
      <c r="V46" s="19"/>
      <c r="W46" s="19"/>
      <c r="X46" s="65"/>
      <c r="Y46" s="19"/>
      <c r="Z46" s="20"/>
      <c r="AA46" s="62"/>
      <c r="AB46" s="62"/>
      <c r="AC46" s="57"/>
      <c r="AD46" s="62"/>
      <c r="AE46" s="62"/>
      <c r="AF46" s="68"/>
      <c r="AG46" s="68"/>
      <c r="AH46" s="68"/>
      <c r="AI46" s="68"/>
      <c r="AJ46" s="68"/>
    </row>
    <row r="47" spans="1:36" x14ac:dyDescent="0.2">
      <c r="A47" s="20">
        <v>43</v>
      </c>
      <c r="B47" s="19"/>
      <c r="C47" s="74" t="str">
        <f t="shared" si="6"/>
        <v/>
      </c>
      <c r="D47" s="74" t="str">
        <f t="shared" si="7"/>
        <v/>
      </c>
      <c r="E47" s="74" t="str">
        <f t="shared" si="8"/>
        <v/>
      </c>
      <c r="F47" s="74" t="str">
        <f t="shared" si="9"/>
        <v/>
      </c>
      <c r="G47" s="74" t="str">
        <f t="shared" si="10"/>
        <v/>
      </c>
      <c r="H47" s="74"/>
      <c r="I47" s="74">
        <f>NRF_LOD_calcs!F46</f>
        <v>0</v>
      </c>
      <c r="J47" s="74" t="e">
        <f>'Error Propagation'!E47</f>
        <v>#DIV/0!</v>
      </c>
      <c r="K47" s="74"/>
      <c r="L47" s="19"/>
      <c r="M47" s="19"/>
      <c r="N47" s="68"/>
      <c r="O47" s="24"/>
      <c r="P47" s="29" t="str">
        <f t="shared" si="0"/>
        <v/>
      </c>
      <c r="Q47" s="19"/>
      <c r="R47" s="19"/>
      <c r="S47" s="68"/>
      <c r="T47" s="24"/>
      <c r="U47" s="31"/>
      <c r="V47" s="19"/>
      <c r="W47" s="19"/>
      <c r="X47" s="65"/>
      <c r="Y47" s="19"/>
      <c r="Z47" s="20"/>
      <c r="AA47" s="62"/>
      <c r="AB47" s="62"/>
      <c r="AC47" s="57"/>
      <c r="AD47" s="62"/>
      <c r="AE47" s="62"/>
      <c r="AF47" s="68"/>
      <c r="AG47" s="68"/>
      <c r="AH47" s="68"/>
      <c r="AI47" s="68"/>
      <c r="AJ47" s="68"/>
    </row>
    <row r="48" spans="1:36" x14ac:dyDescent="0.2">
      <c r="A48" s="20">
        <v>44</v>
      </c>
      <c r="B48" s="19"/>
      <c r="C48" s="74" t="str">
        <f t="shared" si="6"/>
        <v/>
      </c>
      <c r="D48" s="74" t="str">
        <f t="shared" si="7"/>
        <v/>
      </c>
      <c r="E48" s="74" t="str">
        <f t="shared" si="8"/>
        <v/>
      </c>
      <c r="F48" s="74" t="str">
        <f t="shared" si="9"/>
        <v/>
      </c>
      <c r="G48" s="74" t="str">
        <f t="shared" si="10"/>
        <v/>
      </c>
      <c r="H48" s="74"/>
      <c r="I48" s="74">
        <f>NRF_LOD_calcs!F47</f>
        <v>0</v>
      </c>
      <c r="J48" s="74" t="e">
        <f>'Error Propagation'!E48</f>
        <v>#DIV/0!</v>
      </c>
      <c r="K48" s="74"/>
      <c r="L48" s="19"/>
      <c r="M48" s="19"/>
      <c r="N48" s="68"/>
      <c r="O48" s="24"/>
      <c r="P48" s="29" t="str">
        <f t="shared" si="0"/>
        <v/>
      </c>
      <c r="Q48" s="19"/>
      <c r="R48" s="19"/>
      <c r="S48" s="68"/>
      <c r="T48" s="24"/>
      <c r="U48" s="31"/>
      <c r="V48" s="19"/>
      <c r="W48" s="19"/>
      <c r="X48" s="65"/>
      <c r="Y48" s="19"/>
      <c r="Z48" s="20"/>
      <c r="AA48" s="62"/>
      <c r="AB48" s="62"/>
      <c r="AC48" s="57"/>
      <c r="AD48" s="62"/>
      <c r="AE48" s="62"/>
      <c r="AF48" s="68"/>
      <c r="AG48" s="68"/>
      <c r="AH48" s="68"/>
      <c r="AI48" s="68"/>
      <c r="AJ48" s="68"/>
    </row>
    <row r="49" spans="1:36" x14ac:dyDescent="0.2">
      <c r="A49" s="28">
        <v>45</v>
      </c>
      <c r="B49" s="19"/>
      <c r="C49" s="74" t="str">
        <f t="shared" si="6"/>
        <v/>
      </c>
      <c r="D49" s="74" t="str">
        <f t="shared" si="7"/>
        <v/>
      </c>
      <c r="E49" s="74" t="str">
        <f t="shared" si="8"/>
        <v/>
      </c>
      <c r="F49" s="74" t="str">
        <f t="shared" si="9"/>
        <v/>
      </c>
      <c r="G49" s="74" t="str">
        <f t="shared" si="10"/>
        <v/>
      </c>
      <c r="H49" s="74"/>
      <c r="I49" s="74">
        <f>NRF_LOD_calcs!F48</f>
        <v>0</v>
      </c>
      <c r="J49" s="74" t="e">
        <f>'Error Propagation'!E49</f>
        <v>#DIV/0!</v>
      </c>
      <c r="K49" s="74"/>
      <c r="L49" s="19"/>
      <c r="M49" s="19"/>
      <c r="N49" s="68"/>
      <c r="O49" s="24"/>
      <c r="P49" s="29" t="str">
        <f t="shared" si="0"/>
        <v/>
      </c>
      <c r="Q49" s="19"/>
      <c r="R49" s="19"/>
      <c r="S49" s="68"/>
      <c r="T49" s="24"/>
      <c r="U49" s="31"/>
      <c r="V49" s="19"/>
      <c r="W49" s="19"/>
      <c r="X49" s="65"/>
      <c r="Y49" s="19"/>
      <c r="Z49" s="20"/>
      <c r="AA49" s="62"/>
      <c r="AB49" s="62"/>
      <c r="AC49" s="57"/>
      <c r="AD49" s="62"/>
      <c r="AE49" s="62"/>
      <c r="AF49" s="68"/>
      <c r="AG49" s="68"/>
      <c r="AH49" s="68"/>
      <c r="AI49" s="68"/>
      <c r="AJ49" s="68"/>
    </row>
    <row r="50" spans="1:36" x14ac:dyDescent="0.2">
      <c r="A50" s="20">
        <v>46</v>
      </c>
      <c r="B50" s="19"/>
      <c r="C50" s="74" t="str">
        <f t="shared" si="6"/>
        <v/>
      </c>
      <c r="D50" s="74" t="str">
        <f t="shared" si="7"/>
        <v/>
      </c>
      <c r="E50" s="74" t="str">
        <f t="shared" si="8"/>
        <v/>
      </c>
      <c r="F50" s="74" t="str">
        <f t="shared" si="9"/>
        <v/>
      </c>
      <c r="G50" s="74" t="str">
        <f t="shared" si="10"/>
        <v/>
      </c>
      <c r="H50" s="74"/>
      <c r="I50" s="74">
        <f>NRF_LOD_calcs!F49</f>
        <v>0</v>
      </c>
      <c r="J50" s="74" t="e">
        <f>'Error Propagation'!E50</f>
        <v>#DIV/0!</v>
      </c>
      <c r="K50" s="74"/>
      <c r="L50" s="19"/>
      <c r="M50" s="19"/>
      <c r="N50" s="68"/>
      <c r="O50" s="24"/>
      <c r="P50" s="29" t="str">
        <f t="shared" si="0"/>
        <v/>
      </c>
      <c r="Q50" s="19"/>
      <c r="R50" s="19"/>
      <c r="S50" s="68"/>
      <c r="T50" s="24"/>
      <c r="U50" s="31"/>
      <c r="V50" s="19"/>
      <c r="W50" s="19"/>
      <c r="X50" s="65"/>
      <c r="Y50" s="19"/>
      <c r="Z50" s="20"/>
      <c r="AA50" s="62"/>
      <c r="AB50" s="62"/>
      <c r="AC50" s="57"/>
      <c r="AD50" s="62"/>
      <c r="AE50" s="62"/>
      <c r="AF50" s="68"/>
      <c r="AG50" s="68"/>
      <c r="AH50" s="68"/>
      <c r="AI50" s="68"/>
      <c r="AJ50" s="68"/>
    </row>
    <row r="51" spans="1:36" x14ac:dyDescent="0.2">
      <c r="A51" s="20">
        <v>47</v>
      </c>
      <c r="B51" s="19"/>
      <c r="C51" s="74" t="str">
        <f t="shared" si="6"/>
        <v/>
      </c>
      <c r="D51" s="74" t="str">
        <f t="shared" si="7"/>
        <v/>
      </c>
      <c r="E51" s="74" t="str">
        <f t="shared" si="8"/>
        <v/>
      </c>
      <c r="F51" s="74" t="str">
        <f t="shared" si="9"/>
        <v/>
      </c>
      <c r="G51" s="74" t="str">
        <f t="shared" si="10"/>
        <v/>
      </c>
      <c r="H51" s="74"/>
      <c r="I51" s="74">
        <f>NRF_LOD_calcs!F50</f>
        <v>0</v>
      </c>
      <c r="J51" s="74" t="e">
        <f>'Error Propagation'!E51</f>
        <v>#DIV/0!</v>
      </c>
      <c r="K51" s="74"/>
      <c r="L51" s="19"/>
      <c r="M51" s="19"/>
      <c r="N51" s="68"/>
      <c r="O51" s="24"/>
      <c r="P51" s="29" t="str">
        <f t="shared" si="0"/>
        <v/>
      </c>
      <c r="Q51" s="19"/>
      <c r="R51" s="19"/>
      <c r="S51" s="68"/>
      <c r="T51" s="24"/>
      <c r="U51" s="31"/>
      <c r="V51" s="19"/>
      <c r="W51" s="19"/>
      <c r="X51" s="65"/>
      <c r="Y51" s="19"/>
      <c r="Z51" s="20"/>
      <c r="AA51" s="62"/>
      <c r="AB51" s="62"/>
      <c r="AC51" s="57"/>
      <c r="AD51" s="62"/>
      <c r="AE51" s="62"/>
      <c r="AF51" s="68"/>
      <c r="AG51" s="68"/>
      <c r="AH51" s="68"/>
      <c r="AI51" s="68"/>
      <c r="AJ51" s="68"/>
    </row>
    <row r="52" spans="1:36" x14ac:dyDescent="0.2">
      <c r="A52" s="20">
        <v>48</v>
      </c>
      <c r="B52" s="19"/>
      <c r="C52" s="74" t="str">
        <f t="shared" si="6"/>
        <v/>
      </c>
      <c r="D52" s="74" t="str">
        <f t="shared" si="7"/>
        <v/>
      </c>
      <c r="E52" s="74" t="str">
        <f t="shared" si="8"/>
        <v/>
      </c>
      <c r="F52" s="74" t="str">
        <f t="shared" si="9"/>
        <v/>
      </c>
      <c r="G52" s="74" t="str">
        <f t="shared" si="10"/>
        <v/>
      </c>
      <c r="H52" s="74"/>
      <c r="I52" s="74">
        <f>NRF_LOD_calcs!F51</f>
        <v>0</v>
      </c>
      <c r="J52" s="74" t="e">
        <f>'Error Propagation'!E52</f>
        <v>#DIV/0!</v>
      </c>
      <c r="K52" s="74"/>
      <c r="L52" s="19"/>
      <c r="M52" s="19"/>
      <c r="N52" s="68"/>
      <c r="O52" s="24"/>
      <c r="P52" s="29" t="str">
        <f t="shared" si="0"/>
        <v/>
      </c>
      <c r="Q52" s="19"/>
      <c r="R52" s="19"/>
      <c r="S52" s="68"/>
      <c r="T52" s="24"/>
      <c r="U52" s="31"/>
      <c r="V52" s="19"/>
      <c r="W52" s="19"/>
      <c r="X52" s="65"/>
      <c r="Y52" s="19"/>
      <c r="Z52" s="20"/>
      <c r="AA52" s="62"/>
      <c r="AB52" s="62"/>
      <c r="AC52" s="57"/>
      <c r="AD52" s="62"/>
      <c r="AE52" s="62"/>
      <c r="AF52" s="68"/>
      <c r="AG52" s="68"/>
      <c r="AH52" s="68"/>
      <c r="AI52" s="68"/>
      <c r="AJ52" s="68"/>
    </row>
    <row r="53" spans="1:36" x14ac:dyDescent="0.2">
      <c r="A53" s="28">
        <v>49</v>
      </c>
      <c r="B53" s="19"/>
      <c r="C53" s="74" t="str">
        <f t="shared" si="6"/>
        <v/>
      </c>
      <c r="D53" s="74" t="str">
        <f t="shared" si="7"/>
        <v/>
      </c>
      <c r="E53" s="74" t="str">
        <f t="shared" si="8"/>
        <v/>
      </c>
      <c r="F53" s="74" t="str">
        <f t="shared" si="9"/>
        <v/>
      </c>
      <c r="G53" s="74" t="str">
        <f t="shared" si="10"/>
        <v/>
      </c>
      <c r="H53" s="74"/>
      <c r="I53" s="74">
        <f>NRF_LOD_calcs!F52</f>
        <v>0</v>
      </c>
      <c r="J53" s="74" t="e">
        <f>'Error Propagation'!E53</f>
        <v>#DIV/0!</v>
      </c>
      <c r="K53" s="74"/>
      <c r="L53" s="19"/>
      <c r="M53" s="19"/>
      <c r="N53" s="68"/>
      <c r="O53" s="24"/>
      <c r="P53" s="29" t="str">
        <f t="shared" si="0"/>
        <v/>
      </c>
      <c r="Q53" s="19"/>
      <c r="R53" s="19"/>
      <c r="S53" s="68"/>
      <c r="T53" s="24"/>
      <c r="U53" s="31"/>
      <c r="V53" s="19"/>
      <c r="W53" s="19"/>
      <c r="X53" s="65"/>
      <c r="Y53" s="19"/>
      <c r="Z53" s="20"/>
      <c r="AA53" s="62"/>
      <c r="AB53" s="62"/>
      <c r="AC53" s="57"/>
      <c r="AD53" s="62"/>
      <c r="AE53" s="62"/>
      <c r="AF53" s="68"/>
      <c r="AG53" s="68"/>
      <c r="AH53" s="68"/>
      <c r="AI53" s="68"/>
      <c r="AJ53" s="68"/>
    </row>
    <row r="54" spans="1:36" x14ac:dyDescent="0.2">
      <c r="A54" s="20">
        <v>50</v>
      </c>
      <c r="B54" s="19"/>
      <c r="C54" s="74" t="str">
        <f t="shared" si="6"/>
        <v/>
      </c>
      <c r="D54" s="74" t="str">
        <f t="shared" si="7"/>
        <v/>
      </c>
      <c r="E54" s="74" t="str">
        <f t="shared" si="8"/>
        <v/>
      </c>
      <c r="F54" s="74" t="str">
        <f t="shared" si="9"/>
        <v/>
      </c>
      <c r="G54" s="74" t="str">
        <f t="shared" si="10"/>
        <v/>
      </c>
      <c r="H54" s="74"/>
      <c r="I54" s="74">
        <f>NRF_LOD_calcs!F53</f>
        <v>0</v>
      </c>
      <c r="J54" s="74" t="e">
        <f>'Error Propagation'!E54</f>
        <v>#DIV/0!</v>
      </c>
      <c r="K54" s="74"/>
      <c r="L54" s="19"/>
      <c r="M54" s="19"/>
      <c r="N54" s="68"/>
      <c r="O54" s="24"/>
      <c r="P54" s="29" t="str">
        <f t="shared" si="0"/>
        <v/>
      </c>
      <c r="Q54" s="19"/>
      <c r="R54" s="19"/>
      <c r="S54" s="68"/>
      <c r="T54" s="24"/>
      <c r="U54" s="31"/>
      <c r="V54" s="19"/>
      <c r="W54" s="19"/>
      <c r="X54" s="65"/>
      <c r="Y54" s="19"/>
      <c r="Z54" s="20"/>
      <c r="AA54" s="62"/>
      <c r="AB54" s="62"/>
      <c r="AC54" s="57"/>
      <c r="AD54" s="62"/>
      <c r="AE54" s="62"/>
      <c r="AF54" s="68"/>
      <c r="AG54" s="68"/>
      <c r="AH54" s="68"/>
      <c r="AI54" s="68"/>
      <c r="AJ54" s="68"/>
    </row>
    <row r="55" spans="1:36" x14ac:dyDescent="0.2">
      <c r="A55" s="20">
        <v>51</v>
      </c>
      <c r="B55" s="19"/>
      <c r="C55" s="74" t="str">
        <f t="shared" si="6"/>
        <v/>
      </c>
      <c r="D55" s="74" t="str">
        <f t="shared" si="7"/>
        <v/>
      </c>
      <c r="E55" s="74" t="str">
        <f t="shared" si="8"/>
        <v/>
      </c>
      <c r="F55" s="74" t="str">
        <f t="shared" si="9"/>
        <v/>
      </c>
      <c r="G55" s="74" t="str">
        <f t="shared" si="10"/>
        <v/>
      </c>
      <c r="H55" s="74"/>
      <c r="I55" s="74">
        <f>NRF_LOD_calcs!F54</f>
        <v>0</v>
      </c>
      <c r="J55" s="74" t="e">
        <f>'Error Propagation'!E55</f>
        <v>#DIV/0!</v>
      </c>
      <c r="K55" s="74"/>
      <c r="L55" s="19"/>
      <c r="M55" s="19"/>
      <c r="N55" s="68"/>
      <c r="O55" s="24"/>
      <c r="P55" s="29" t="str">
        <f t="shared" si="0"/>
        <v/>
      </c>
      <c r="Q55" s="19"/>
      <c r="R55" s="19"/>
      <c r="S55" s="68"/>
      <c r="T55" s="24"/>
      <c r="U55" s="31"/>
      <c r="V55" s="19"/>
      <c r="W55" s="19"/>
      <c r="X55" s="65"/>
      <c r="Y55" s="19"/>
      <c r="Z55" s="20"/>
      <c r="AA55" s="62"/>
      <c r="AB55" s="62"/>
      <c r="AC55" s="57"/>
      <c r="AD55" s="62"/>
      <c r="AE55" s="62"/>
      <c r="AF55" s="68"/>
      <c r="AG55" s="68"/>
      <c r="AH55" s="68"/>
      <c r="AI55" s="68"/>
      <c r="AJ55" s="68"/>
    </row>
    <row r="56" spans="1:36" x14ac:dyDescent="0.2">
      <c r="A56" s="20">
        <v>52</v>
      </c>
      <c r="B56" s="19"/>
      <c r="C56" s="74" t="str">
        <f t="shared" si="6"/>
        <v/>
      </c>
      <c r="D56" s="74" t="str">
        <f t="shared" si="7"/>
        <v/>
      </c>
      <c r="E56" s="74" t="str">
        <f t="shared" si="8"/>
        <v/>
      </c>
      <c r="F56" s="74" t="str">
        <f t="shared" si="9"/>
        <v/>
      </c>
      <c r="G56" s="74" t="str">
        <f t="shared" si="10"/>
        <v/>
      </c>
      <c r="H56" s="74"/>
      <c r="I56" s="74">
        <f>NRF_LOD_calcs!F55</f>
        <v>0</v>
      </c>
      <c r="J56" s="74" t="e">
        <f>'Error Propagation'!E56</f>
        <v>#DIV/0!</v>
      </c>
      <c r="K56" s="74"/>
      <c r="L56" s="19"/>
      <c r="M56" s="19"/>
      <c r="N56" s="68"/>
      <c r="O56" s="24"/>
      <c r="P56" s="29" t="str">
        <f t="shared" si="0"/>
        <v/>
      </c>
      <c r="Q56" s="19"/>
      <c r="R56" s="19"/>
      <c r="S56" s="68"/>
      <c r="T56" s="24"/>
      <c r="U56" s="31"/>
      <c r="V56" s="19"/>
      <c r="W56" s="19"/>
      <c r="X56" s="65"/>
      <c r="Y56" s="19"/>
      <c r="Z56" s="20"/>
      <c r="AA56" s="62"/>
      <c r="AB56" s="62"/>
      <c r="AC56" s="57"/>
      <c r="AD56" s="62"/>
      <c r="AE56" s="62"/>
      <c r="AF56" s="68"/>
      <c r="AG56" s="68"/>
      <c r="AH56" s="68"/>
      <c r="AI56" s="68"/>
      <c r="AJ56" s="68"/>
    </row>
    <row r="57" spans="1:36" x14ac:dyDescent="0.2">
      <c r="A57" s="28">
        <v>53</v>
      </c>
      <c r="B57" s="19"/>
      <c r="C57" s="74" t="str">
        <f t="shared" si="6"/>
        <v/>
      </c>
      <c r="D57" s="74" t="str">
        <f t="shared" si="7"/>
        <v/>
      </c>
      <c r="E57" s="74" t="str">
        <f t="shared" si="8"/>
        <v/>
      </c>
      <c r="F57" s="74" t="str">
        <f t="shared" si="9"/>
        <v/>
      </c>
      <c r="G57" s="74" t="str">
        <f t="shared" si="10"/>
        <v/>
      </c>
      <c r="H57" s="74"/>
      <c r="I57" s="74">
        <f>NRF_LOD_calcs!F56</f>
        <v>0</v>
      </c>
      <c r="J57" s="74" t="e">
        <f>'Error Propagation'!E57</f>
        <v>#DIV/0!</v>
      </c>
      <c r="K57" s="74"/>
      <c r="L57" s="19"/>
      <c r="M57" s="19"/>
      <c r="N57" s="68"/>
      <c r="O57" s="24"/>
      <c r="P57" s="29" t="str">
        <f t="shared" si="0"/>
        <v/>
      </c>
      <c r="Q57" s="19"/>
      <c r="R57" s="19"/>
      <c r="S57" s="68"/>
      <c r="T57" s="24"/>
      <c r="U57" s="31"/>
      <c r="V57" s="19"/>
      <c r="W57" s="19"/>
      <c r="X57" s="65"/>
      <c r="Y57" s="19"/>
      <c r="Z57" s="20"/>
      <c r="AA57" s="62"/>
      <c r="AB57" s="62"/>
      <c r="AC57" s="57"/>
      <c r="AD57" s="62"/>
      <c r="AE57" s="62"/>
      <c r="AF57" s="68"/>
      <c r="AG57" s="68"/>
      <c r="AH57" s="68"/>
      <c r="AI57" s="68"/>
      <c r="AJ57" s="68"/>
    </row>
    <row r="58" spans="1:36" x14ac:dyDescent="0.2">
      <c r="A58" s="20">
        <v>54</v>
      </c>
      <c r="B58" s="19"/>
      <c r="C58" s="74" t="str">
        <f t="shared" si="6"/>
        <v/>
      </c>
      <c r="D58" s="74" t="str">
        <f t="shared" si="7"/>
        <v/>
      </c>
      <c r="E58" s="74" t="str">
        <f t="shared" si="8"/>
        <v/>
      </c>
      <c r="F58" s="74" t="str">
        <f t="shared" si="9"/>
        <v/>
      </c>
      <c r="G58" s="74" t="str">
        <f t="shared" si="10"/>
        <v/>
      </c>
      <c r="H58" s="74"/>
      <c r="I58" s="74">
        <f>NRF_LOD_calcs!F57</f>
        <v>0</v>
      </c>
      <c r="J58" s="74" t="e">
        <f>'Error Propagation'!E58</f>
        <v>#DIV/0!</v>
      </c>
      <c r="K58" s="74"/>
      <c r="L58" s="19"/>
      <c r="M58" s="19"/>
      <c r="N58" s="68"/>
      <c r="O58" s="24"/>
      <c r="P58" s="29" t="str">
        <f t="shared" si="0"/>
        <v/>
      </c>
      <c r="Q58" s="19"/>
      <c r="R58" s="19"/>
      <c r="S58" s="68"/>
      <c r="T58" s="24"/>
      <c r="U58" s="31"/>
      <c r="V58" s="19"/>
      <c r="W58" s="19"/>
      <c r="X58" s="65"/>
      <c r="Y58" s="19"/>
      <c r="Z58" s="20"/>
      <c r="AA58" s="62"/>
      <c r="AB58" s="62"/>
      <c r="AC58" s="57"/>
      <c r="AD58" s="62"/>
      <c r="AE58" s="62"/>
      <c r="AF58" s="68"/>
      <c r="AG58" s="68"/>
      <c r="AH58" s="68"/>
      <c r="AI58" s="68"/>
      <c r="AJ58" s="68"/>
    </row>
    <row r="59" spans="1:36" x14ac:dyDescent="0.2">
      <c r="A59" s="20">
        <v>55</v>
      </c>
      <c r="B59" s="19"/>
      <c r="C59" s="74" t="str">
        <f t="shared" si="6"/>
        <v/>
      </c>
      <c r="D59" s="74" t="str">
        <f t="shared" si="7"/>
        <v/>
      </c>
      <c r="E59" s="74" t="str">
        <f t="shared" si="8"/>
        <v/>
      </c>
      <c r="F59" s="74" t="str">
        <f t="shared" si="9"/>
        <v/>
      </c>
      <c r="G59" s="74" t="str">
        <f t="shared" si="10"/>
        <v/>
      </c>
      <c r="H59" s="74"/>
      <c r="I59" s="74">
        <f>NRF_LOD_calcs!F58</f>
        <v>0</v>
      </c>
      <c r="J59" s="74" t="e">
        <f>'Error Propagation'!E59</f>
        <v>#DIV/0!</v>
      </c>
      <c r="K59" s="74"/>
      <c r="L59" s="19"/>
      <c r="M59" s="19"/>
      <c r="N59" s="68"/>
      <c r="O59" s="24"/>
      <c r="P59" s="29" t="str">
        <f t="shared" si="0"/>
        <v/>
      </c>
      <c r="Q59" s="19"/>
      <c r="R59" s="19"/>
      <c r="S59" s="68"/>
      <c r="T59" s="24"/>
      <c r="U59" s="31"/>
      <c r="V59" s="19"/>
      <c r="W59" s="19"/>
      <c r="X59" s="65"/>
      <c r="Y59" s="19"/>
      <c r="Z59" s="20"/>
      <c r="AA59" s="62"/>
      <c r="AB59" s="62"/>
      <c r="AC59" s="57"/>
      <c r="AD59" s="62"/>
      <c r="AE59" s="62"/>
      <c r="AF59" s="68"/>
      <c r="AG59" s="68"/>
      <c r="AH59" s="68"/>
      <c r="AI59" s="68"/>
      <c r="AJ59" s="68"/>
    </row>
    <row r="60" spans="1:36" x14ac:dyDescent="0.2">
      <c r="A60" s="20">
        <v>56</v>
      </c>
      <c r="B60" s="19"/>
      <c r="C60" s="74" t="str">
        <f t="shared" si="6"/>
        <v/>
      </c>
      <c r="D60" s="74" t="str">
        <f t="shared" si="7"/>
        <v/>
      </c>
      <c r="E60" s="74" t="str">
        <f t="shared" si="8"/>
        <v/>
      </c>
      <c r="F60" s="74" t="str">
        <f t="shared" si="9"/>
        <v/>
      </c>
      <c r="G60" s="74" t="str">
        <f t="shared" si="10"/>
        <v/>
      </c>
      <c r="H60" s="74"/>
      <c r="I60" s="74">
        <f>NRF_LOD_calcs!F59</f>
        <v>0</v>
      </c>
      <c r="J60" s="74" t="e">
        <f>'Error Propagation'!E60</f>
        <v>#DIV/0!</v>
      </c>
      <c r="K60" s="74"/>
      <c r="L60" s="19"/>
      <c r="M60" s="19"/>
      <c r="N60" s="68"/>
      <c r="O60" s="24"/>
      <c r="P60" s="29" t="str">
        <f t="shared" si="0"/>
        <v/>
      </c>
      <c r="Q60" s="19"/>
      <c r="R60" s="19"/>
      <c r="S60" s="68"/>
      <c r="T60" s="24"/>
      <c r="U60" s="31"/>
      <c r="V60" s="19"/>
      <c r="W60" s="19"/>
      <c r="X60" s="65"/>
      <c r="Y60" s="19"/>
      <c r="Z60" s="20"/>
      <c r="AA60" s="62"/>
      <c r="AB60" s="62"/>
      <c r="AC60" s="57"/>
      <c r="AD60" s="62"/>
      <c r="AE60" s="62"/>
      <c r="AF60" s="68"/>
      <c r="AG60" s="68"/>
      <c r="AH60" s="68"/>
      <c r="AI60" s="68"/>
      <c r="AJ60" s="68"/>
    </row>
    <row r="61" spans="1:36" x14ac:dyDescent="0.2">
      <c r="A61" s="28">
        <v>57</v>
      </c>
      <c r="B61" s="19"/>
      <c r="C61" s="74" t="str">
        <f t="shared" si="6"/>
        <v/>
      </c>
      <c r="D61" s="74" t="str">
        <f t="shared" si="7"/>
        <v/>
      </c>
      <c r="E61" s="74" t="str">
        <f t="shared" si="8"/>
        <v/>
      </c>
      <c r="F61" s="74" t="str">
        <f t="shared" si="9"/>
        <v/>
      </c>
      <c r="G61" s="74" t="str">
        <f t="shared" si="10"/>
        <v/>
      </c>
      <c r="H61" s="74"/>
      <c r="I61" s="74">
        <f>NRF_LOD_calcs!F60</f>
        <v>0</v>
      </c>
      <c r="J61" s="74" t="e">
        <f>'Error Propagation'!E61</f>
        <v>#DIV/0!</v>
      </c>
      <c r="K61" s="74"/>
      <c r="L61" s="19"/>
      <c r="M61" s="19"/>
      <c r="N61" s="68"/>
      <c r="O61" s="24"/>
      <c r="P61" s="29" t="str">
        <f t="shared" si="0"/>
        <v/>
      </c>
      <c r="Q61" s="19"/>
      <c r="R61" s="19"/>
      <c r="S61" s="68"/>
      <c r="T61" s="24"/>
      <c r="U61" s="31"/>
      <c r="V61" s="19"/>
      <c r="W61" s="19"/>
      <c r="X61" s="65"/>
      <c r="Y61" s="19"/>
      <c r="Z61" s="20"/>
      <c r="AA61" s="62"/>
      <c r="AB61" s="62"/>
      <c r="AC61" s="57"/>
      <c r="AD61" s="62"/>
      <c r="AE61" s="62"/>
      <c r="AF61" s="68"/>
      <c r="AG61" s="68"/>
      <c r="AH61" s="68"/>
      <c r="AI61" s="68"/>
      <c r="AJ61" s="68"/>
    </row>
    <row r="62" spans="1:36" x14ac:dyDescent="0.2">
      <c r="A62" s="20">
        <v>58</v>
      </c>
      <c r="B62" s="19"/>
      <c r="C62" s="74" t="str">
        <f t="shared" si="6"/>
        <v/>
      </c>
      <c r="D62" s="74" t="str">
        <f t="shared" si="7"/>
        <v/>
      </c>
      <c r="E62" s="74" t="str">
        <f t="shared" si="8"/>
        <v/>
      </c>
      <c r="F62" s="74" t="str">
        <f t="shared" si="9"/>
        <v/>
      </c>
      <c r="G62" s="74" t="str">
        <f t="shared" si="10"/>
        <v/>
      </c>
      <c r="H62" s="74"/>
      <c r="I62" s="74">
        <f>NRF_LOD_calcs!F61</f>
        <v>0</v>
      </c>
      <c r="J62" s="74" t="e">
        <f>'Error Propagation'!E62</f>
        <v>#DIV/0!</v>
      </c>
      <c r="K62" s="74"/>
      <c r="L62" s="19"/>
      <c r="M62" s="19"/>
      <c r="N62" s="68"/>
      <c r="O62" s="24"/>
      <c r="P62" s="29" t="str">
        <f t="shared" si="0"/>
        <v/>
      </c>
      <c r="Q62" s="19"/>
      <c r="R62" s="19"/>
      <c r="S62" s="68"/>
      <c r="T62" s="24"/>
      <c r="U62" s="31"/>
      <c r="V62" s="19"/>
      <c r="W62" s="19"/>
      <c r="X62" s="65"/>
      <c r="Y62" s="19"/>
      <c r="Z62" s="20"/>
      <c r="AA62" s="62"/>
      <c r="AB62" s="62"/>
      <c r="AC62" s="57"/>
      <c r="AD62" s="62"/>
      <c r="AE62" s="62"/>
      <c r="AF62" s="68"/>
      <c r="AG62" s="68"/>
      <c r="AH62" s="68"/>
      <c r="AI62" s="68"/>
      <c r="AJ62" s="68"/>
    </row>
    <row r="63" spans="1:36" x14ac:dyDescent="0.2">
      <c r="A63" s="20">
        <v>59</v>
      </c>
      <c r="B63" s="19"/>
      <c r="C63" s="74" t="str">
        <f t="shared" si="6"/>
        <v/>
      </c>
      <c r="D63" s="74" t="str">
        <f t="shared" si="7"/>
        <v/>
      </c>
      <c r="E63" s="74" t="str">
        <f t="shared" si="8"/>
        <v/>
      </c>
      <c r="F63" s="74" t="str">
        <f t="shared" si="9"/>
        <v/>
      </c>
      <c r="G63" s="74" t="str">
        <f t="shared" si="10"/>
        <v/>
      </c>
      <c r="H63" s="74"/>
      <c r="I63" s="74">
        <f>NRF_LOD_calcs!F62</f>
        <v>0</v>
      </c>
      <c r="J63" s="74" t="e">
        <f>'Error Propagation'!E63</f>
        <v>#DIV/0!</v>
      </c>
      <c r="K63" s="74"/>
      <c r="L63" s="19"/>
      <c r="M63" s="19"/>
      <c r="N63" s="68"/>
      <c r="O63" s="24"/>
      <c r="P63" s="29" t="str">
        <f t="shared" si="0"/>
        <v/>
      </c>
      <c r="Q63" s="19"/>
      <c r="R63" s="19"/>
      <c r="S63" s="68"/>
      <c r="T63" s="24"/>
      <c r="U63" s="31"/>
      <c r="V63" s="19"/>
      <c r="W63" s="19"/>
      <c r="X63" s="65"/>
      <c r="Y63" s="19"/>
      <c r="Z63" s="20"/>
      <c r="AA63" s="62"/>
      <c r="AB63" s="62"/>
      <c r="AC63" s="57"/>
      <c r="AD63" s="62"/>
      <c r="AE63" s="62"/>
      <c r="AF63" s="68"/>
      <c r="AG63" s="68"/>
      <c r="AH63" s="68"/>
      <c r="AI63" s="68"/>
      <c r="AJ63" s="68"/>
    </row>
    <row r="64" spans="1:36" x14ac:dyDescent="0.2">
      <c r="A64" s="20">
        <v>60</v>
      </c>
      <c r="B64" s="19"/>
      <c r="C64" s="74" t="str">
        <f t="shared" si="6"/>
        <v/>
      </c>
      <c r="D64" s="74" t="str">
        <f t="shared" si="7"/>
        <v/>
      </c>
      <c r="E64" s="74" t="str">
        <f t="shared" si="8"/>
        <v/>
      </c>
      <c r="F64" s="74" t="str">
        <f t="shared" si="9"/>
        <v/>
      </c>
      <c r="G64" s="74" t="str">
        <f t="shared" si="10"/>
        <v/>
      </c>
      <c r="H64" s="74"/>
      <c r="I64" s="74">
        <f>NRF_LOD_calcs!F63</f>
        <v>0</v>
      </c>
      <c r="J64" s="74" t="e">
        <f>'Error Propagation'!E64</f>
        <v>#DIV/0!</v>
      </c>
      <c r="K64" s="74"/>
      <c r="L64" s="19"/>
      <c r="M64" s="19"/>
      <c r="N64" s="68"/>
      <c r="O64" s="24"/>
      <c r="P64" s="29" t="str">
        <f t="shared" si="0"/>
        <v/>
      </c>
      <c r="Q64" s="19"/>
      <c r="R64" s="19"/>
      <c r="S64" s="68"/>
      <c r="T64" s="24"/>
      <c r="U64" s="31"/>
      <c r="V64" s="19"/>
      <c r="W64" s="19"/>
      <c r="X64" s="65"/>
      <c r="Y64" s="19"/>
      <c r="Z64" s="20"/>
      <c r="AA64" s="62"/>
      <c r="AB64" s="62"/>
      <c r="AC64" s="57"/>
      <c r="AD64" s="62"/>
      <c r="AE64" s="62"/>
      <c r="AF64" s="68"/>
      <c r="AG64" s="68"/>
      <c r="AH64" s="68"/>
      <c r="AI64" s="68"/>
      <c r="AJ64" s="68"/>
    </row>
    <row r="65" spans="1:36" x14ac:dyDescent="0.2">
      <c r="A65" s="28">
        <v>61</v>
      </c>
      <c r="B65" s="19"/>
      <c r="C65" s="74" t="str">
        <f t="shared" si="6"/>
        <v/>
      </c>
      <c r="D65" s="74" t="str">
        <f t="shared" si="7"/>
        <v/>
      </c>
      <c r="E65" s="74" t="str">
        <f t="shared" si="8"/>
        <v/>
      </c>
      <c r="F65" s="74" t="str">
        <f t="shared" si="9"/>
        <v/>
      </c>
      <c r="G65" s="74" t="str">
        <f t="shared" si="10"/>
        <v/>
      </c>
      <c r="H65" s="74"/>
      <c r="I65" s="74">
        <f>NRF_LOD_calcs!F64</f>
        <v>0</v>
      </c>
      <c r="J65" s="74" t="e">
        <f>'Error Propagation'!E65</f>
        <v>#DIV/0!</v>
      </c>
      <c r="K65" s="74"/>
      <c r="L65" s="19"/>
      <c r="M65" s="19"/>
      <c r="N65" s="68"/>
      <c r="O65" s="24"/>
      <c r="P65" s="29" t="str">
        <f t="shared" si="0"/>
        <v/>
      </c>
      <c r="Q65" s="19"/>
      <c r="R65" s="19"/>
      <c r="S65" s="68"/>
      <c r="T65" s="24"/>
      <c r="U65" s="31"/>
      <c r="V65" s="19"/>
      <c r="W65" s="19"/>
      <c r="X65" s="65"/>
      <c r="Y65" s="19"/>
      <c r="Z65" s="20"/>
      <c r="AA65" s="62"/>
      <c r="AB65" s="62"/>
      <c r="AC65" s="57"/>
      <c r="AD65" s="62"/>
      <c r="AE65" s="62"/>
      <c r="AF65" s="68"/>
      <c r="AG65" s="68"/>
      <c r="AH65" s="68"/>
      <c r="AI65" s="68"/>
      <c r="AJ65" s="68"/>
    </row>
    <row r="66" spans="1:36" x14ac:dyDescent="0.2">
      <c r="A66" s="20">
        <v>62</v>
      </c>
      <c r="B66" s="19"/>
      <c r="C66" s="74" t="str">
        <f t="shared" si="6"/>
        <v/>
      </c>
      <c r="D66" s="74" t="str">
        <f t="shared" si="7"/>
        <v/>
      </c>
      <c r="E66" s="74" t="str">
        <f t="shared" si="8"/>
        <v/>
      </c>
      <c r="F66" s="74" t="str">
        <f t="shared" si="9"/>
        <v/>
      </c>
      <c r="G66" s="74" t="str">
        <f t="shared" si="10"/>
        <v/>
      </c>
      <c r="H66" s="74"/>
      <c r="I66" s="74">
        <f>NRF_LOD_calcs!F65</f>
        <v>0</v>
      </c>
      <c r="J66" s="74" t="e">
        <f>'Error Propagation'!E66</f>
        <v>#DIV/0!</v>
      </c>
      <c r="K66" s="74"/>
      <c r="L66" s="19"/>
      <c r="M66" s="19"/>
      <c r="N66" s="68"/>
      <c r="O66" s="24"/>
      <c r="P66" s="29" t="str">
        <f t="shared" si="0"/>
        <v/>
      </c>
      <c r="Q66" s="19"/>
      <c r="R66" s="19"/>
      <c r="S66" s="68"/>
      <c r="T66" s="24"/>
      <c r="U66" s="31"/>
      <c r="V66" s="19"/>
      <c r="W66" s="19"/>
      <c r="X66" s="65"/>
      <c r="Y66" s="19"/>
      <c r="Z66" s="20"/>
      <c r="AA66" s="62"/>
      <c r="AB66" s="62"/>
      <c r="AC66" s="57"/>
      <c r="AD66" s="62"/>
      <c r="AE66" s="62"/>
      <c r="AF66" s="68"/>
      <c r="AG66" s="68"/>
      <c r="AH66" s="68"/>
      <c r="AI66" s="68"/>
      <c r="AJ66" s="68"/>
    </row>
    <row r="67" spans="1:36" x14ac:dyDescent="0.2">
      <c r="A67" s="20">
        <v>63</v>
      </c>
      <c r="B67" s="19"/>
      <c r="C67" s="74" t="str">
        <f t="shared" si="6"/>
        <v/>
      </c>
      <c r="D67" s="74" t="str">
        <f t="shared" si="7"/>
        <v/>
      </c>
      <c r="E67" s="74" t="str">
        <f t="shared" si="8"/>
        <v/>
      </c>
      <c r="F67" s="74" t="str">
        <f t="shared" si="9"/>
        <v/>
      </c>
      <c r="G67" s="74" t="str">
        <f t="shared" si="10"/>
        <v/>
      </c>
      <c r="H67" s="74"/>
      <c r="I67" s="74">
        <f>NRF_LOD_calcs!F66</f>
        <v>0</v>
      </c>
      <c r="J67" s="74" t="e">
        <f>'Error Propagation'!E67</f>
        <v>#DIV/0!</v>
      </c>
      <c r="K67" s="74"/>
      <c r="L67" s="19"/>
      <c r="M67" s="19"/>
      <c r="N67" s="68"/>
      <c r="O67" s="24"/>
      <c r="P67" s="29" t="str">
        <f t="shared" si="0"/>
        <v/>
      </c>
      <c r="Q67" s="19"/>
      <c r="R67" s="19"/>
      <c r="S67" s="68"/>
      <c r="T67" s="24"/>
      <c r="U67" s="31"/>
      <c r="V67" s="19"/>
      <c r="W67" s="19"/>
      <c r="X67" s="65"/>
      <c r="Y67" s="19"/>
      <c r="Z67" s="20"/>
      <c r="AA67" s="62"/>
      <c r="AB67" s="62"/>
      <c r="AC67" s="57"/>
      <c r="AD67" s="62"/>
      <c r="AE67" s="62"/>
      <c r="AF67" s="68"/>
      <c r="AG67" s="68"/>
      <c r="AH67" s="68"/>
      <c r="AI67" s="68"/>
      <c r="AJ67" s="68"/>
    </row>
    <row r="68" spans="1:36" x14ac:dyDescent="0.2">
      <c r="A68" s="20">
        <v>64</v>
      </c>
      <c r="B68" s="19"/>
      <c r="C68" s="74" t="str">
        <f t="shared" si="6"/>
        <v/>
      </c>
      <c r="D68" s="74" t="str">
        <f t="shared" si="7"/>
        <v/>
      </c>
      <c r="E68" s="74" t="str">
        <f t="shared" si="8"/>
        <v/>
      </c>
      <c r="F68" s="74" t="str">
        <f t="shared" si="9"/>
        <v/>
      </c>
      <c r="G68" s="74" t="str">
        <f t="shared" si="10"/>
        <v/>
      </c>
      <c r="H68" s="74"/>
      <c r="I68" s="74">
        <f>NRF_LOD_calcs!F67</f>
        <v>0</v>
      </c>
      <c r="J68" s="74" t="e">
        <f>'Error Propagation'!E68</f>
        <v>#DIV/0!</v>
      </c>
      <c r="K68" s="74"/>
      <c r="L68" s="19"/>
      <c r="M68" s="19"/>
      <c r="N68" s="68"/>
      <c r="O68" s="24"/>
      <c r="P68" s="29" t="str">
        <f t="shared" ref="P68:P104" si="11">IFERROR(O68/M68,"")</f>
        <v/>
      </c>
      <c r="Q68" s="19"/>
      <c r="R68" s="19"/>
      <c r="S68" s="68"/>
      <c r="T68" s="24"/>
      <c r="U68" s="31"/>
      <c r="V68" s="19"/>
      <c r="W68" s="19"/>
      <c r="X68" s="65"/>
      <c r="Y68" s="19"/>
      <c r="Z68" s="20"/>
      <c r="AA68" s="62"/>
      <c r="AB68" s="62"/>
      <c r="AC68" s="57"/>
      <c r="AD68" s="62"/>
      <c r="AE68" s="62"/>
      <c r="AF68" s="68"/>
      <c r="AG68" s="68"/>
      <c r="AH68" s="68"/>
      <c r="AI68" s="68"/>
      <c r="AJ68" s="68"/>
    </row>
    <row r="69" spans="1:36" x14ac:dyDescent="0.2">
      <c r="A69" s="28">
        <v>65</v>
      </c>
      <c r="B69" s="19"/>
      <c r="C69" s="74" t="str">
        <f t="shared" si="6"/>
        <v/>
      </c>
      <c r="D69" s="74" t="str">
        <f t="shared" si="7"/>
        <v/>
      </c>
      <c r="E69" s="74" t="str">
        <f t="shared" si="8"/>
        <v/>
      </c>
      <c r="F69" s="74" t="str">
        <f t="shared" si="9"/>
        <v/>
      </c>
      <c r="G69" s="74" t="str">
        <f t="shared" si="10"/>
        <v/>
      </c>
      <c r="H69" s="74"/>
      <c r="I69" s="74">
        <f>NRF_LOD_calcs!F68</f>
        <v>0</v>
      </c>
      <c r="J69" s="74" t="e">
        <f>'Error Propagation'!E69</f>
        <v>#DIV/0!</v>
      </c>
      <c r="K69" s="74"/>
      <c r="L69" s="19"/>
      <c r="M69" s="19"/>
      <c r="N69" s="68"/>
      <c r="O69" s="24"/>
      <c r="P69" s="29" t="str">
        <f t="shared" si="11"/>
        <v/>
      </c>
      <c r="Q69" s="19"/>
      <c r="R69" s="19"/>
      <c r="S69" s="68"/>
      <c r="T69" s="24"/>
      <c r="U69" s="31"/>
      <c r="V69" s="19"/>
      <c r="W69" s="19"/>
      <c r="X69" s="65"/>
      <c r="Y69" s="19"/>
      <c r="Z69" s="20"/>
      <c r="AA69" s="62"/>
      <c r="AB69" s="62"/>
      <c r="AC69" s="57"/>
      <c r="AD69" s="62"/>
      <c r="AE69" s="62"/>
      <c r="AF69" s="68"/>
      <c r="AG69" s="68"/>
      <c r="AH69" s="68"/>
      <c r="AI69" s="68"/>
      <c r="AJ69" s="68"/>
    </row>
    <row r="70" spans="1:36" x14ac:dyDescent="0.2">
      <c r="A70" s="20">
        <v>66</v>
      </c>
      <c r="B70" s="19"/>
      <c r="C70" s="74" t="str">
        <f t="shared" si="6"/>
        <v/>
      </c>
      <c r="D70" s="74" t="str">
        <f t="shared" si="7"/>
        <v/>
      </c>
      <c r="E70" s="74" t="str">
        <f t="shared" si="8"/>
        <v/>
      </c>
      <c r="F70" s="74" t="str">
        <f t="shared" si="9"/>
        <v/>
      </c>
      <c r="G70" s="74" t="str">
        <f t="shared" si="10"/>
        <v/>
      </c>
      <c r="H70" s="74"/>
      <c r="I70" s="74">
        <f>NRF_LOD_calcs!F69</f>
        <v>0</v>
      </c>
      <c r="J70" s="74" t="e">
        <f>'Error Propagation'!E70</f>
        <v>#DIV/0!</v>
      </c>
      <c r="K70" s="74"/>
      <c r="L70" s="19"/>
      <c r="M70" s="19"/>
      <c r="N70" s="68"/>
      <c r="O70" s="24"/>
      <c r="P70" s="29" t="str">
        <f t="shared" si="11"/>
        <v/>
      </c>
      <c r="Q70" s="19"/>
      <c r="R70" s="19"/>
      <c r="S70" s="68"/>
      <c r="T70" s="24"/>
      <c r="U70" s="31"/>
      <c r="V70" s="19"/>
      <c r="W70" s="19"/>
      <c r="X70" s="65"/>
      <c r="Y70" s="19"/>
      <c r="Z70" s="20"/>
      <c r="AA70" s="62"/>
      <c r="AB70" s="62"/>
      <c r="AC70" s="57"/>
      <c r="AD70" s="62"/>
      <c r="AE70" s="62"/>
      <c r="AF70" s="68"/>
      <c r="AG70" s="68"/>
      <c r="AH70" s="68"/>
      <c r="AI70" s="68"/>
      <c r="AJ70" s="68"/>
    </row>
    <row r="71" spans="1:36" x14ac:dyDescent="0.2">
      <c r="A71" s="20">
        <v>67</v>
      </c>
      <c r="B71" s="19"/>
      <c r="C71" s="74" t="str">
        <f t="shared" si="6"/>
        <v/>
      </c>
      <c r="D71" s="74" t="str">
        <f t="shared" si="7"/>
        <v/>
      </c>
      <c r="E71" s="74" t="str">
        <f t="shared" si="8"/>
        <v/>
      </c>
      <c r="F71" s="74" t="str">
        <f t="shared" si="9"/>
        <v/>
      </c>
      <c r="G71" s="74" t="str">
        <f t="shared" si="10"/>
        <v/>
      </c>
      <c r="H71" s="74"/>
      <c r="I71" s="74">
        <f>NRF_LOD_calcs!F70</f>
        <v>0</v>
      </c>
      <c r="J71" s="74" t="e">
        <f>'Error Propagation'!E71</f>
        <v>#DIV/0!</v>
      </c>
      <c r="K71" s="74"/>
      <c r="L71" s="19"/>
      <c r="M71" s="19"/>
      <c r="N71" s="68"/>
      <c r="O71" s="24"/>
      <c r="P71" s="29" t="str">
        <f t="shared" si="11"/>
        <v/>
      </c>
      <c r="Q71" s="19"/>
      <c r="R71" s="19"/>
      <c r="S71" s="68"/>
      <c r="T71" s="24"/>
      <c r="U71" s="31"/>
      <c r="V71" s="19"/>
      <c r="W71" s="19"/>
      <c r="X71" s="65"/>
      <c r="Y71" s="19"/>
      <c r="Z71" s="20"/>
      <c r="AA71" s="62"/>
      <c r="AB71" s="62"/>
      <c r="AC71" s="57"/>
      <c r="AD71" s="62"/>
      <c r="AE71" s="62"/>
      <c r="AF71" s="68"/>
      <c r="AG71" s="68"/>
      <c r="AH71" s="68"/>
      <c r="AI71" s="68"/>
      <c r="AJ71" s="68"/>
    </row>
    <row r="72" spans="1:36" x14ac:dyDescent="0.2">
      <c r="A72" s="20">
        <v>68</v>
      </c>
      <c r="B72" s="19"/>
      <c r="C72" s="74" t="str">
        <f t="shared" si="6"/>
        <v/>
      </c>
      <c r="D72" s="74" t="str">
        <f t="shared" si="7"/>
        <v/>
      </c>
      <c r="E72" s="74" t="str">
        <f t="shared" si="8"/>
        <v/>
      </c>
      <c r="F72" s="74" t="str">
        <f t="shared" si="9"/>
        <v/>
      </c>
      <c r="G72" s="74" t="str">
        <f t="shared" si="10"/>
        <v/>
      </c>
      <c r="H72" s="74"/>
      <c r="I72" s="74">
        <f>NRF_LOD_calcs!F71</f>
        <v>0</v>
      </c>
      <c r="J72" s="74" t="e">
        <f>'Error Propagation'!E72</f>
        <v>#DIV/0!</v>
      </c>
      <c r="K72" s="74"/>
      <c r="L72" s="19"/>
      <c r="M72" s="19"/>
      <c r="N72" s="68"/>
      <c r="O72" s="24"/>
      <c r="P72" s="29" t="str">
        <f t="shared" si="11"/>
        <v/>
      </c>
      <c r="Q72" s="19"/>
      <c r="R72" s="19"/>
      <c r="S72" s="68"/>
      <c r="T72" s="24"/>
      <c r="U72" s="31"/>
      <c r="V72" s="19"/>
      <c r="W72" s="19"/>
      <c r="X72" s="65"/>
      <c r="Y72" s="19"/>
      <c r="Z72" s="20"/>
      <c r="AA72" s="62"/>
      <c r="AB72" s="62"/>
      <c r="AC72" s="57"/>
      <c r="AD72" s="62"/>
      <c r="AE72" s="62"/>
      <c r="AF72" s="68"/>
      <c r="AG72" s="68"/>
      <c r="AH72" s="68"/>
      <c r="AI72" s="68"/>
      <c r="AJ72" s="68"/>
    </row>
    <row r="73" spans="1:36" x14ac:dyDescent="0.2">
      <c r="A73" s="28">
        <v>69</v>
      </c>
      <c r="B73" s="19"/>
      <c r="C73" s="74" t="str">
        <f t="shared" si="6"/>
        <v/>
      </c>
      <c r="D73" s="74" t="str">
        <f t="shared" si="7"/>
        <v/>
      </c>
      <c r="E73" s="74" t="str">
        <f t="shared" si="8"/>
        <v/>
      </c>
      <c r="F73" s="74" t="str">
        <f t="shared" si="9"/>
        <v/>
      </c>
      <c r="G73" s="74" t="str">
        <f t="shared" si="10"/>
        <v/>
      </c>
      <c r="H73" s="74"/>
      <c r="I73" s="74">
        <f>NRF_LOD_calcs!F72</f>
        <v>0</v>
      </c>
      <c r="J73" s="74" t="e">
        <f>'Error Propagation'!E73</f>
        <v>#DIV/0!</v>
      </c>
      <c r="K73" s="74"/>
      <c r="L73" s="19"/>
      <c r="M73" s="19"/>
      <c r="N73" s="68"/>
      <c r="O73" s="24"/>
      <c r="P73" s="29" t="str">
        <f t="shared" si="11"/>
        <v/>
      </c>
      <c r="Q73" s="19"/>
      <c r="R73" s="19"/>
      <c r="S73" s="68"/>
      <c r="T73" s="24"/>
      <c r="U73" s="31"/>
      <c r="V73" s="19"/>
      <c r="W73" s="19"/>
      <c r="X73" s="65"/>
      <c r="Y73" s="19"/>
      <c r="Z73" s="20"/>
      <c r="AA73" s="62"/>
      <c r="AB73" s="62"/>
      <c r="AC73" s="57"/>
      <c r="AD73" s="62"/>
      <c r="AE73" s="62"/>
      <c r="AF73" s="68"/>
      <c r="AG73" s="68"/>
      <c r="AH73" s="68"/>
      <c r="AI73" s="68"/>
      <c r="AJ73" s="68"/>
    </row>
    <row r="74" spans="1:36" x14ac:dyDescent="0.2">
      <c r="A74" s="20">
        <v>70</v>
      </c>
      <c r="B74" s="19"/>
      <c r="C74" s="74" t="str">
        <f t="shared" si="6"/>
        <v/>
      </c>
      <c r="D74" s="74" t="str">
        <f t="shared" si="7"/>
        <v/>
      </c>
      <c r="E74" s="74" t="str">
        <f t="shared" si="8"/>
        <v/>
      </c>
      <c r="F74" s="74" t="str">
        <f t="shared" si="9"/>
        <v/>
      </c>
      <c r="G74" s="74" t="str">
        <f t="shared" si="10"/>
        <v/>
      </c>
      <c r="H74" s="74"/>
      <c r="I74" s="74">
        <f>NRF_LOD_calcs!F73</f>
        <v>0</v>
      </c>
      <c r="J74" s="74" t="e">
        <f>'Error Propagation'!E74</f>
        <v>#DIV/0!</v>
      </c>
      <c r="K74" s="74"/>
      <c r="L74" s="19"/>
      <c r="M74" s="19"/>
      <c r="N74" s="68"/>
      <c r="O74" s="24"/>
      <c r="P74" s="29" t="str">
        <f t="shared" si="11"/>
        <v/>
      </c>
      <c r="Q74" s="19"/>
      <c r="R74" s="19"/>
      <c r="S74" s="68"/>
      <c r="T74" s="24"/>
      <c r="U74" s="31"/>
      <c r="V74" s="19"/>
      <c r="W74" s="19"/>
      <c r="X74" s="65"/>
      <c r="Y74" s="19"/>
      <c r="Z74" s="20"/>
      <c r="AA74" s="62"/>
      <c r="AB74" s="62"/>
      <c r="AC74" s="57"/>
      <c r="AD74" s="62"/>
      <c r="AE74" s="62"/>
      <c r="AF74" s="68"/>
      <c r="AG74" s="68"/>
      <c r="AH74" s="68"/>
      <c r="AI74" s="68"/>
      <c r="AJ74" s="68"/>
    </row>
    <row r="75" spans="1:36" x14ac:dyDescent="0.2">
      <c r="A75" s="20">
        <v>71</v>
      </c>
      <c r="B75" s="19"/>
      <c r="C75" s="74" t="str">
        <f t="shared" si="6"/>
        <v/>
      </c>
      <c r="D75" s="74" t="str">
        <f t="shared" si="7"/>
        <v/>
      </c>
      <c r="E75" s="74" t="str">
        <f t="shared" si="8"/>
        <v/>
      </c>
      <c r="F75" s="74" t="str">
        <f t="shared" si="9"/>
        <v/>
      </c>
      <c r="G75" s="74" t="str">
        <f t="shared" si="10"/>
        <v/>
      </c>
      <c r="H75" s="74"/>
      <c r="I75" s="74">
        <f>NRF_LOD_calcs!F74</f>
        <v>0</v>
      </c>
      <c r="J75" s="74" t="e">
        <f>'Error Propagation'!E75</f>
        <v>#DIV/0!</v>
      </c>
      <c r="K75" s="74"/>
      <c r="L75" s="19"/>
      <c r="M75" s="19"/>
      <c r="N75" s="68"/>
      <c r="O75" s="24"/>
      <c r="P75" s="29" t="str">
        <f t="shared" si="11"/>
        <v/>
      </c>
      <c r="Q75" s="19"/>
      <c r="R75" s="19"/>
      <c r="S75" s="68"/>
      <c r="T75" s="24"/>
      <c r="U75" s="31"/>
      <c r="V75" s="19"/>
      <c r="W75" s="19"/>
      <c r="X75" s="65"/>
      <c r="Y75" s="19"/>
      <c r="Z75" s="20"/>
      <c r="AA75" s="62"/>
      <c r="AB75" s="62"/>
      <c r="AC75" s="57"/>
      <c r="AD75" s="62"/>
      <c r="AE75" s="62"/>
      <c r="AF75" s="68"/>
      <c r="AG75" s="68"/>
      <c r="AH75" s="68"/>
      <c r="AI75" s="68"/>
      <c r="AJ75" s="68"/>
    </row>
    <row r="76" spans="1:36" x14ac:dyDescent="0.2">
      <c r="A76" s="20">
        <v>72</v>
      </c>
      <c r="B76" s="19"/>
      <c r="C76" s="74" t="str">
        <f t="shared" ref="C76:C104" si="12">IFERROR((N76-AVERAGE(AF76:AJ76))/(AVERAGE(AA76:AE76)-AVERAGE(AF76:AJ76))*O76/(L76*M76),"")</f>
        <v/>
      </c>
      <c r="D76" s="74" t="str">
        <f t="shared" ref="D76:D104" si="13">IFERROR((S76-AVERAGE(AF76:AJ76))/(AVERAGE(AA76:AE76)-AVERAGE(AF76:AJ76))*T76/(Q76*R76),"")</f>
        <v/>
      </c>
      <c r="E76" s="74" t="str">
        <f t="shared" ref="E76:E104" si="14">IFERROR((X76-AVERAGE(AF76:AJ76))/(AVERAGE(AA76:AB76)-AVERAGE(AF76:AJ76))*Y76/(V76*W76),"")</f>
        <v/>
      </c>
      <c r="F76" s="74" t="str">
        <f t="shared" ref="F76:F104" si="15">IFERROR(AVERAGE(C76:E76),"")</f>
        <v/>
      </c>
      <c r="G76" s="74" t="str">
        <f t="shared" ref="G76:G104" si="16">IFERROR(STDEV(C76:D76),"")</f>
        <v/>
      </c>
      <c r="H76" s="74"/>
      <c r="I76" s="74">
        <f>NRF_LOD_calcs!F75</f>
        <v>0</v>
      </c>
      <c r="J76" s="74" t="e">
        <f>'Error Propagation'!E76</f>
        <v>#DIV/0!</v>
      </c>
      <c r="K76" s="74"/>
      <c r="L76" s="19"/>
      <c r="M76" s="19"/>
      <c r="N76" s="68"/>
      <c r="O76" s="24"/>
      <c r="P76" s="29" t="str">
        <f t="shared" si="11"/>
        <v/>
      </c>
      <c r="Q76" s="19"/>
      <c r="R76" s="19"/>
      <c r="S76" s="68"/>
      <c r="T76" s="24"/>
      <c r="U76" s="31"/>
      <c r="V76" s="19"/>
      <c r="W76" s="19"/>
      <c r="X76" s="65"/>
      <c r="Y76" s="19"/>
      <c r="Z76" s="20"/>
      <c r="AA76" s="62"/>
      <c r="AB76" s="62"/>
      <c r="AC76" s="57"/>
      <c r="AD76" s="62"/>
      <c r="AE76" s="62"/>
      <c r="AF76" s="68"/>
      <c r="AG76" s="68"/>
      <c r="AH76" s="68"/>
      <c r="AI76" s="68"/>
      <c r="AJ76" s="68"/>
    </row>
    <row r="77" spans="1:36" x14ac:dyDescent="0.2">
      <c r="A77" s="28">
        <v>73</v>
      </c>
      <c r="B77" s="19"/>
      <c r="C77" s="74" t="str">
        <f t="shared" si="12"/>
        <v/>
      </c>
      <c r="D77" s="74" t="str">
        <f t="shared" si="13"/>
        <v/>
      </c>
      <c r="E77" s="74" t="str">
        <f t="shared" si="14"/>
        <v/>
      </c>
      <c r="F77" s="74" t="str">
        <f t="shared" si="15"/>
        <v/>
      </c>
      <c r="G77" s="74" t="str">
        <f t="shared" si="16"/>
        <v/>
      </c>
      <c r="H77" s="74"/>
      <c r="I77" s="74">
        <f>NRF_LOD_calcs!F76</f>
        <v>0</v>
      </c>
      <c r="J77" s="74" t="e">
        <f>'Error Propagation'!E77</f>
        <v>#DIV/0!</v>
      </c>
      <c r="K77" s="74"/>
      <c r="L77" s="19"/>
      <c r="M77" s="19"/>
      <c r="N77" s="68"/>
      <c r="O77" s="24"/>
      <c r="P77" s="29" t="str">
        <f t="shared" si="11"/>
        <v/>
      </c>
      <c r="Q77" s="19"/>
      <c r="R77" s="19"/>
      <c r="S77" s="68"/>
      <c r="T77" s="24"/>
      <c r="U77" s="31"/>
      <c r="V77" s="19"/>
      <c r="W77" s="19"/>
      <c r="X77" s="65"/>
      <c r="Y77" s="19"/>
      <c r="Z77" s="20"/>
      <c r="AA77" s="62"/>
      <c r="AB77" s="62"/>
      <c r="AC77" s="57"/>
      <c r="AD77" s="62"/>
      <c r="AE77" s="62"/>
      <c r="AF77" s="68"/>
      <c r="AG77" s="68"/>
      <c r="AH77" s="68"/>
      <c r="AI77" s="68"/>
      <c r="AJ77" s="68"/>
    </row>
    <row r="78" spans="1:36" x14ac:dyDescent="0.2">
      <c r="A78" s="20">
        <v>74</v>
      </c>
      <c r="B78" s="19"/>
      <c r="C78" s="74" t="str">
        <f t="shared" si="12"/>
        <v/>
      </c>
      <c r="D78" s="74" t="str">
        <f t="shared" si="13"/>
        <v/>
      </c>
      <c r="E78" s="74" t="str">
        <f t="shared" si="14"/>
        <v/>
      </c>
      <c r="F78" s="74" t="str">
        <f t="shared" si="15"/>
        <v/>
      </c>
      <c r="G78" s="74" t="str">
        <f t="shared" si="16"/>
        <v/>
      </c>
      <c r="H78" s="74"/>
      <c r="I78" s="74">
        <f>NRF_LOD_calcs!F77</f>
        <v>0</v>
      </c>
      <c r="J78" s="74" t="e">
        <f>'Error Propagation'!E78</f>
        <v>#DIV/0!</v>
      </c>
      <c r="K78" s="74"/>
      <c r="L78" s="19"/>
      <c r="M78" s="19"/>
      <c r="N78" s="68"/>
      <c r="O78" s="24"/>
      <c r="P78" s="29" t="str">
        <f t="shared" si="11"/>
        <v/>
      </c>
      <c r="Q78" s="19"/>
      <c r="R78" s="19"/>
      <c r="S78" s="68"/>
      <c r="T78" s="24"/>
      <c r="U78" s="31"/>
      <c r="V78" s="19"/>
      <c r="W78" s="19"/>
      <c r="X78" s="65"/>
      <c r="Y78" s="19"/>
      <c r="Z78" s="20"/>
      <c r="AA78" s="62"/>
      <c r="AB78" s="62"/>
      <c r="AC78" s="57"/>
      <c r="AD78" s="62"/>
      <c r="AE78" s="62"/>
      <c r="AF78" s="68"/>
      <c r="AG78" s="68"/>
      <c r="AH78" s="68"/>
      <c r="AI78" s="68"/>
      <c r="AJ78" s="68"/>
    </row>
    <row r="79" spans="1:36" x14ac:dyDescent="0.2">
      <c r="A79" s="20">
        <v>75</v>
      </c>
      <c r="B79" s="19"/>
      <c r="C79" s="74" t="str">
        <f t="shared" si="12"/>
        <v/>
      </c>
      <c r="D79" s="74" t="str">
        <f t="shared" si="13"/>
        <v/>
      </c>
      <c r="E79" s="74" t="str">
        <f t="shared" si="14"/>
        <v/>
      </c>
      <c r="F79" s="74" t="str">
        <f t="shared" si="15"/>
        <v/>
      </c>
      <c r="G79" s="74" t="str">
        <f t="shared" si="16"/>
        <v/>
      </c>
      <c r="H79" s="74"/>
      <c r="I79" s="74">
        <f>NRF_LOD_calcs!F78</f>
        <v>0</v>
      </c>
      <c r="J79" s="74" t="e">
        <f>'Error Propagation'!E79</f>
        <v>#DIV/0!</v>
      </c>
      <c r="K79" s="74"/>
      <c r="L79" s="19"/>
      <c r="M79" s="19"/>
      <c r="N79" s="68"/>
      <c r="O79" s="24"/>
      <c r="P79" s="29" t="str">
        <f t="shared" si="11"/>
        <v/>
      </c>
      <c r="Q79" s="19"/>
      <c r="R79" s="19"/>
      <c r="S79" s="68"/>
      <c r="T79" s="24"/>
      <c r="U79" s="31"/>
      <c r="V79" s="19"/>
      <c r="W79" s="19"/>
      <c r="X79" s="65"/>
      <c r="Y79" s="19"/>
      <c r="Z79" s="20"/>
      <c r="AA79" s="62"/>
      <c r="AB79" s="62"/>
      <c r="AC79" s="57"/>
      <c r="AD79" s="62"/>
      <c r="AE79" s="62"/>
      <c r="AF79" s="68"/>
      <c r="AG79" s="68"/>
      <c r="AH79" s="68"/>
      <c r="AI79" s="68"/>
      <c r="AJ79" s="68"/>
    </row>
    <row r="80" spans="1:36" x14ac:dyDescent="0.2">
      <c r="A80" s="20">
        <v>76</v>
      </c>
      <c r="B80" s="19"/>
      <c r="C80" s="74" t="str">
        <f t="shared" si="12"/>
        <v/>
      </c>
      <c r="D80" s="74" t="str">
        <f t="shared" si="13"/>
        <v/>
      </c>
      <c r="E80" s="74" t="str">
        <f t="shared" si="14"/>
        <v/>
      </c>
      <c r="F80" s="74" t="str">
        <f t="shared" si="15"/>
        <v/>
      </c>
      <c r="G80" s="74" t="str">
        <f t="shared" si="16"/>
        <v/>
      </c>
      <c r="H80" s="74"/>
      <c r="I80" s="74">
        <f>NRF_LOD_calcs!F79</f>
        <v>0</v>
      </c>
      <c r="J80" s="74" t="e">
        <f>'Error Propagation'!E80</f>
        <v>#DIV/0!</v>
      </c>
      <c r="K80" s="74"/>
      <c r="L80" s="19"/>
      <c r="M80" s="19"/>
      <c r="N80" s="68"/>
      <c r="O80" s="24"/>
      <c r="P80" s="29" t="str">
        <f t="shared" si="11"/>
        <v/>
      </c>
      <c r="Q80" s="19"/>
      <c r="R80" s="19"/>
      <c r="S80" s="68"/>
      <c r="T80" s="24"/>
      <c r="U80" s="31"/>
      <c r="V80" s="19"/>
      <c r="W80" s="19"/>
      <c r="X80" s="65"/>
      <c r="Y80" s="19"/>
      <c r="Z80" s="20"/>
      <c r="AA80" s="62"/>
      <c r="AB80" s="62"/>
      <c r="AC80" s="57"/>
      <c r="AD80" s="62"/>
      <c r="AE80" s="62"/>
      <c r="AF80" s="68"/>
      <c r="AG80" s="68"/>
      <c r="AH80" s="68"/>
      <c r="AI80" s="68"/>
      <c r="AJ80" s="68"/>
    </row>
    <row r="81" spans="1:36" x14ac:dyDescent="0.2">
      <c r="A81" s="28">
        <v>77</v>
      </c>
      <c r="B81" s="19"/>
      <c r="C81" s="74" t="str">
        <f t="shared" si="12"/>
        <v/>
      </c>
      <c r="D81" s="74" t="str">
        <f t="shared" si="13"/>
        <v/>
      </c>
      <c r="E81" s="74" t="str">
        <f t="shared" si="14"/>
        <v/>
      </c>
      <c r="F81" s="74" t="str">
        <f t="shared" si="15"/>
        <v/>
      </c>
      <c r="G81" s="74" t="str">
        <f t="shared" si="16"/>
        <v/>
      </c>
      <c r="H81" s="74"/>
      <c r="I81" s="74">
        <f>NRF_LOD_calcs!F80</f>
        <v>0</v>
      </c>
      <c r="J81" s="74" t="e">
        <f>'Error Propagation'!E81</f>
        <v>#DIV/0!</v>
      </c>
      <c r="K81" s="74"/>
      <c r="L81" s="19"/>
      <c r="M81" s="19"/>
      <c r="N81" s="68"/>
      <c r="O81" s="24"/>
      <c r="P81" s="29" t="str">
        <f t="shared" si="11"/>
        <v/>
      </c>
      <c r="Q81" s="19"/>
      <c r="R81" s="19"/>
      <c r="S81" s="68"/>
      <c r="T81" s="24"/>
      <c r="U81" s="31"/>
      <c r="V81" s="19"/>
      <c r="W81" s="19"/>
      <c r="X81" s="65"/>
      <c r="Y81" s="19"/>
      <c r="Z81" s="20"/>
      <c r="AA81" s="62"/>
      <c r="AB81" s="62"/>
      <c r="AC81" s="57"/>
      <c r="AD81" s="62"/>
      <c r="AE81" s="62"/>
      <c r="AF81" s="68"/>
      <c r="AG81" s="68"/>
      <c r="AH81" s="68"/>
      <c r="AI81" s="68"/>
      <c r="AJ81" s="68"/>
    </row>
    <row r="82" spans="1:36" x14ac:dyDescent="0.2">
      <c r="A82" s="20">
        <v>78</v>
      </c>
      <c r="B82" s="19"/>
      <c r="C82" s="74" t="str">
        <f t="shared" si="12"/>
        <v/>
      </c>
      <c r="D82" s="74" t="str">
        <f t="shared" si="13"/>
        <v/>
      </c>
      <c r="E82" s="74" t="str">
        <f t="shared" si="14"/>
        <v/>
      </c>
      <c r="F82" s="74" t="str">
        <f t="shared" si="15"/>
        <v/>
      </c>
      <c r="G82" s="74" t="str">
        <f t="shared" si="16"/>
        <v/>
      </c>
      <c r="H82" s="74"/>
      <c r="I82" s="74">
        <f>NRF_LOD_calcs!F81</f>
        <v>0</v>
      </c>
      <c r="J82" s="74" t="e">
        <f>'Error Propagation'!E82</f>
        <v>#DIV/0!</v>
      </c>
      <c r="K82" s="74"/>
      <c r="L82" s="19"/>
      <c r="M82" s="19"/>
      <c r="N82" s="68"/>
      <c r="O82" s="24"/>
      <c r="P82" s="29" t="str">
        <f t="shared" si="11"/>
        <v/>
      </c>
      <c r="Q82" s="19"/>
      <c r="R82" s="19"/>
      <c r="S82" s="68"/>
      <c r="T82" s="24"/>
      <c r="U82" s="31"/>
      <c r="V82" s="19"/>
      <c r="W82" s="19"/>
      <c r="X82" s="65"/>
      <c r="Y82" s="19"/>
      <c r="Z82" s="20"/>
      <c r="AA82" s="62"/>
      <c r="AB82" s="62"/>
      <c r="AC82" s="57"/>
      <c r="AD82" s="62"/>
      <c r="AE82" s="62"/>
      <c r="AF82" s="68"/>
      <c r="AG82" s="68"/>
      <c r="AH82" s="68"/>
      <c r="AI82" s="68"/>
      <c r="AJ82" s="68"/>
    </row>
    <row r="83" spans="1:36" x14ac:dyDescent="0.2">
      <c r="A83" s="20">
        <v>79</v>
      </c>
      <c r="B83" s="19"/>
      <c r="C83" s="74" t="str">
        <f t="shared" si="12"/>
        <v/>
      </c>
      <c r="D83" s="74" t="str">
        <f t="shared" si="13"/>
        <v/>
      </c>
      <c r="E83" s="74" t="str">
        <f t="shared" si="14"/>
        <v/>
      </c>
      <c r="F83" s="74" t="str">
        <f t="shared" si="15"/>
        <v/>
      </c>
      <c r="G83" s="74" t="str">
        <f t="shared" si="16"/>
        <v/>
      </c>
      <c r="H83" s="74"/>
      <c r="I83" s="74">
        <f>NRF_LOD_calcs!F82</f>
        <v>0</v>
      </c>
      <c r="J83" s="74" t="e">
        <f>'Error Propagation'!E83</f>
        <v>#DIV/0!</v>
      </c>
      <c r="K83" s="74"/>
      <c r="L83" s="19"/>
      <c r="M83" s="19"/>
      <c r="N83" s="68"/>
      <c r="O83" s="24"/>
      <c r="P83" s="29" t="str">
        <f t="shared" si="11"/>
        <v/>
      </c>
      <c r="Q83" s="19"/>
      <c r="R83" s="19"/>
      <c r="S83" s="68"/>
      <c r="T83" s="24"/>
      <c r="U83" s="31"/>
      <c r="V83" s="19"/>
      <c r="W83" s="19"/>
      <c r="X83" s="65"/>
      <c r="Y83" s="19"/>
      <c r="Z83" s="20"/>
      <c r="AA83" s="62"/>
      <c r="AB83" s="62"/>
      <c r="AC83" s="57"/>
      <c r="AD83" s="62"/>
      <c r="AE83" s="62"/>
      <c r="AF83" s="68"/>
      <c r="AG83" s="68"/>
      <c r="AH83" s="68"/>
      <c r="AI83" s="68"/>
      <c r="AJ83" s="68"/>
    </row>
    <row r="84" spans="1:36" x14ac:dyDescent="0.2">
      <c r="A84" s="20">
        <v>80</v>
      </c>
      <c r="B84" s="19"/>
      <c r="C84" s="74" t="str">
        <f t="shared" si="12"/>
        <v/>
      </c>
      <c r="D84" s="74" t="str">
        <f t="shared" si="13"/>
        <v/>
      </c>
      <c r="E84" s="74" t="str">
        <f t="shared" si="14"/>
        <v/>
      </c>
      <c r="F84" s="74" t="str">
        <f t="shared" si="15"/>
        <v/>
      </c>
      <c r="G84" s="74" t="str">
        <f t="shared" si="16"/>
        <v/>
      </c>
      <c r="H84" s="74"/>
      <c r="I84" s="74">
        <f>NRF_LOD_calcs!F83</f>
        <v>0</v>
      </c>
      <c r="J84" s="74" t="e">
        <f>'Error Propagation'!E84</f>
        <v>#DIV/0!</v>
      </c>
      <c r="K84" s="74"/>
      <c r="L84" s="19"/>
      <c r="M84" s="19"/>
      <c r="N84" s="68"/>
      <c r="O84" s="24"/>
      <c r="P84" s="29" t="str">
        <f t="shared" si="11"/>
        <v/>
      </c>
      <c r="Q84" s="19"/>
      <c r="R84" s="19"/>
      <c r="S84" s="68"/>
      <c r="T84" s="24"/>
      <c r="U84" s="31"/>
      <c r="V84" s="19"/>
      <c r="W84" s="19"/>
      <c r="X84" s="65"/>
      <c r="Y84" s="19"/>
      <c r="Z84" s="20"/>
      <c r="AA84" s="62"/>
      <c r="AB84" s="62"/>
      <c r="AC84" s="57"/>
      <c r="AD84" s="62"/>
      <c r="AE84" s="62"/>
      <c r="AF84" s="68"/>
      <c r="AG84" s="68"/>
      <c r="AH84" s="68"/>
      <c r="AI84" s="68"/>
      <c r="AJ84" s="68"/>
    </row>
    <row r="85" spans="1:36" x14ac:dyDescent="0.2">
      <c r="A85" s="28">
        <v>81</v>
      </c>
      <c r="B85" s="19"/>
      <c r="C85" s="74" t="str">
        <f t="shared" si="12"/>
        <v/>
      </c>
      <c r="D85" s="74" t="str">
        <f t="shared" si="13"/>
        <v/>
      </c>
      <c r="E85" s="74" t="str">
        <f t="shared" si="14"/>
        <v/>
      </c>
      <c r="F85" s="74" t="str">
        <f t="shared" si="15"/>
        <v/>
      </c>
      <c r="G85" s="74" t="str">
        <f t="shared" si="16"/>
        <v/>
      </c>
      <c r="H85" s="74"/>
      <c r="I85" s="74">
        <f>NRF_LOD_calcs!F84</f>
        <v>0</v>
      </c>
      <c r="J85" s="74" t="e">
        <f>'Error Propagation'!E85</f>
        <v>#DIV/0!</v>
      </c>
      <c r="K85" s="74"/>
      <c r="L85" s="19"/>
      <c r="M85" s="19"/>
      <c r="N85" s="68"/>
      <c r="O85" s="24"/>
      <c r="P85" s="29" t="str">
        <f t="shared" si="11"/>
        <v/>
      </c>
      <c r="Q85" s="19"/>
      <c r="R85" s="19"/>
      <c r="S85" s="68"/>
      <c r="T85" s="24"/>
      <c r="U85" s="31"/>
      <c r="V85" s="19"/>
      <c r="W85" s="19"/>
      <c r="X85" s="65"/>
      <c r="Y85" s="19"/>
      <c r="Z85" s="20"/>
      <c r="AA85" s="62"/>
      <c r="AB85" s="62"/>
      <c r="AC85" s="57"/>
      <c r="AD85" s="62"/>
      <c r="AE85" s="62"/>
      <c r="AF85" s="68"/>
      <c r="AG85" s="68"/>
      <c r="AH85" s="68"/>
      <c r="AI85" s="68"/>
      <c r="AJ85" s="68"/>
    </row>
    <row r="86" spans="1:36" x14ac:dyDescent="0.2">
      <c r="A86" s="20">
        <v>82</v>
      </c>
      <c r="B86" s="19"/>
      <c r="C86" s="74" t="str">
        <f t="shared" si="12"/>
        <v/>
      </c>
      <c r="D86" s="74" t="str">
        <f t="shared" si="13"/>
        <v/>
      </c>
      <c r="E86" s="74" t="str">
        <f t="shared" si="14"/>
        <v/>
      </c>
      <c r="F86" s="74" t="str">
        <f t="shared" si="15"/>
        <v/>
      </c>
      <c r="G86" s="74" t="str">
        <f t="shared" si="16"/>
        <v/>
      </c>
      <c r="H86" s="74"/>
      <c r="I86" s="74">
        <f>NRF_LOD_calcs!F85</f>
        <v>0</v>
      </c>
      <c r="J86" s="74" t="e">
        <f>'Error Propagation'!E86</f>
        <v>#DIV/0!</v>
      </c>
      <c r="K86" s="74"/>
      <c r="L86" s="19"/>
      <c r="M86" s="19"/>
      <c r="N86" s="68"/>
      <c r="O86" s="24"/>
      <c r="P86" s="29" t="str">
        <f t="shared" si="11"/>
        <v/>
      </c>
      <c r="Q86" s="19"/>
      <c r="R86" s="19"/>
      <c r="S86" s="68"/>
      <c r="T86" s="24"/>
      <c r="U86" s="31"/>
      <c r="V86" s="19"/>
      <c r="W86" s="19"/>
      <c r="X86" s="65"/>
      <c r="Y86" s="19"/>
      <c r="Z86" s="20"/>
      <c r="AA86" s="62"/>
      <c r="AB86" s="62"/>
      <c r="AC86" s="57"/>
      <c r="AD86" s="62"/>
      <c r="AE86" s="62"/>
      <c r="AF86" s="68"/>
      <c r="AG86" s="68"/>
      <c r="AH86" s="68"/>
      <c r="AI86" s="68"/>
      <c r="AJ86" s="68"/>
    </row>
    <row r="87" spans="1:36" x14ac:dyDescent="0.2">
      <c r="A87" s="20">
        <v>83</v>
      </c>
      <c r="B87" s="19"/>
      <c r="C87" s="74" t="str">
        <f t="shared" si="12"/>
        <v/>
      </c>
      <c r="D87" s="74" t="str">
        <f t="shared" si="13"/>
        <v/>
      </c>
      <c r="E87" s="74" t="str">
        <f t="shared" si="14"/>
        <v/>
      </c>
      <c r="F87" s="74" t="str">
        <f t="shared" si="15"/>
        <v/>
      </c>
      <c r="G87" s="74" t="str">
        <f t="shared" si="16"/>
        <v/>
      </c>
      <c r="H87" s="74"/>
      <c r="I87" s="74">
        <f>NRF_LOD_calcs!F86</f>
        <v>0</v>
      </c>
      <c r="J87" s="74" t="e">
        <f>'Error Propagation'!E87</f>
        <v>#DIV/0!</v>
      </c>
      <c r="K87" s="74"/>
      <c r="L87" s="19"/>
      <c r="M87" s="19"/>
      <c r="N87" s="68"/>
      <c r="O87" s="24"/>
      <c r="P87" s="29" t="str">
        <f t="shared" si="11"/>
        <v/>
      </c>
      <c r="Q87" s="19"/>
      <c r="R87" s="19"/>
      <c r="S87" s="68"/>
      <c r="T87" s="24"/>
      <c r="U87" s="31"/>
      <c r="V87" s="19"/>
      <c r="W87" s="19"/>
      <c r="X87" s="65"/>
      <c r="Y87" s="19"/>
      <c r="Z87" s="20"/>
      <c r="AA87" s="62"/>
      <c r="AB87" s="62"/>
      <c r="AC87" s="57"/>
      <c r="AD87" s="62"/>
      <c r="AE87" s="62"/>
      <c r="AF87" s="68"/>
      <c r="AG87" s="68"/>
      <c r="AH87" s="68"/>
      <c r="AI87" s="68"/>
      <c r="AJ87" s="68"/>
    </row>
    <row r="88" spans="1:36" x14ac:dyDescent="0.2">
      <c r="A88" s="20">
        <v>84</v>
      </c>
      <c r="B88" s="19"/>
      <c r="C88" s="74" t="str">
        <f t="shared" si="12"/>
        <v/>
      </c>
      <c r="D88" s="74" t="str">
        <f t="shared" si="13"/>
        <v/>
      </c>
      <c r="E88" s="74" t="str">
        <f t="shared" si="14"/>
        <v/>
      </c>
      <c r="F88" s="74" t="str">
        <f t="shared" si="15"/>
        <v/>
      </c>
      <c r="G88" s="74" t="str">
        <f t="shared" si="16"/>
        <v/>
      </c>
      <c r="H88" s="74"/>
      <c r="I88" s="74">
        <f>NRF_LOD_calcs!F87</f>
        <v>0</v>
      </c>
      <c r="J88" s="74" t="e">
        <f>'Error Propagation'!E88</f>
        <v>#DIV/0!</v>
      </c>
      <c r="K88" s="74"/>
      <c r="L88" s="19"/>
      <c r="M88" s="19"/>
      <c r="N88" s="68"/>
      <c r="O88" s="24"/>
      <c r="P88" s="29" t="str">
        <f t="shared" si="11"/>
        <v/>
      </c>
      <c r="Q88" s="19"/>
      <c r="R88" s="19"/>
      <c r="S88" s="68"/>
      <c r="T88" s="24"/>
      <c r="U88" s="31"/>
      <c r="V88" s="19"/>
      <c r="W88" s="19"/>
      <c r="X88" s="65"/>
      <c r="Y88" s="19"/>
      <c r="Z88" s="20"/>
      <c r="AA88" s="62"/>
      <c r="AB88" s="62"/>
      <c r="AC88" s="57"/>
      <c r="AD88" s="62"/>
      <c r="AE88" s="62"/>
      <c r="AF88" s="68"/>
      <c r="AG88" s="68"/>
      <c r="AH88" s="68"/>
      <c r="AI88" s="68"/>
      <c r="AJ88" s="68"/>
    </row>
    <row r="89" spans="1:36" x14ac:dyDescent="0.2">
      <c r="A89" s="28">
        <v>85</v>
      </c>
      <c r="B89" s="19"/>
      <c r="C89" s="74" t="str">
        <f t="shared" si="12"/>
        <v/>
      </c>
      <c r="D89" s="74" t="str">
        <f t="shared" si="13"/>
        <v/>
      </c>
      <c r="E89" s="74" t="str">
        <f t="shared" si="14"/>
        <v/>
      </c>
      <c r="F89" s="74" t="str">
        <f t="shared" si="15"/>
        <v/>
      </c>
      <c r="G89" s="74" t="str">
        <f t="shared" si="16"/>
        <v/>
      </c>
      <c r="H89" s="74"/>
      <c r="I89" s="74">
        <f>NRF_LOD_calcs!F88</f>
        <v>0</v>
      </c>
      <c r="J89" s="74" t="e">
        <f>'Error Propagation'!E89</f>
        <v>#DIV/0!</v>
      </c>
      <c r="K89" s="74"/>
      <c r="L89" s="19"/>
      <c r="M89" s="19"/>
      <c r="N89" s="68"/>
      <c r="O89" s="24"/>
      <c r="P89" s="29" t="str">
        <f t="shared" si="11"/>
        <v/>
      </c>
      <c r="Q89" s="19"/>
      <c r="R89" s="19"/>
      <c r="S89" s="68"/>
      <c r="T89" s="24"/>
      <c r="U89" s="31"/>
      <c r="V89" s="19"/>
      <c r="W89" s="19"/>
      <c r="X89" s="65"/>
      <c r="Y89" s="19"/>
      <c r="Z89" s="20"/>
      <c r="AA89" s="62"/>
      <c r="AB89" s="62"/>
      <c r="AC89" s="57"/>
      <c r="AD89" s="62"/>
      <c r="AE89" s="62"/>
      <c r="AF89" s="68"/>
      <c r="AG89" s="68"/>
      <c r="AH89" s="68"/>
      <c r="AI89" s="68"/>
      <c r="AJ89" s="68"/>
    </row>
    <row r="90" spans="1:36" x14ac:dyDescent="0.2">
      <c r="A90" s="20">
        <v>86</v>
      </c>
      <c r="B90" s="19"/>
      <c r="C90" s="74" t="str">
        <f t="shared" si="12"/>
        <v/>
      </c>
      <c r="D90" s="74" t="str">
        <f t="shared" si="13"/>
        <v/>
      </c>
      <c r="E90" s="74" t="str">
        <f t="shared" si="14"/>
        <v/>
      </c>
      <c r="F90" s="74" t="str">
        <f t="shared" si="15"/>
        <v/>
      </c>
      <c r="G90" s="74" t="str">
        <f t="shared" si="16"/>
        <v/>
      </c>
      <c r="H90" s="74"/>
      <c r="I90" s="74">
        <f>NRF_LOD_calcs!F89</f>
        <v>0</v>
      </c>
      <c r="J90" s="74" t="e">
        <f>'Error Propagation'!E90</f>
        <v>#DIV/0!</v>
      </c>
      <c r="K90" s="74"/>
      <c r="L90" s="19"/>
      <c r="M90" s="19"/>
      <c r="N90" s="68"/>
      <c r="O90" s="24"/>
      <c r="P90" s="29" t="str">
        <f t="shared" si="11"/>
        <v/>
      </c>
      <c r="Q90" s="19"/>
      <c r="R90" s="19"/>
      <c r="S90" s="68"/>
      <c r="T90" s="24"/>
      <c r="U90" s="31"/>
      <c r="V90" s="19"/>
      <c r="W90" s="19"/>
      <c r="X90" s="65"/>
      <c r="Y90" s="19"/>
      <c r="Z90" s="20"/>
      <c r="AA90" s="62"/>
      <c r="AB90" s="62"/>
      <c r="AC90" s="57"/>
      <c r="AD90" s="62"/>
      <c r="AE90" s="62"/>
      <c r="AF90" s="68"/>
      <c r="AG90" s="68"/>
      <c r="AH90" s="68"/>
      <c r="AI90" s="68"/>
      <c r="AJ90" s="68"/>
    </row>
    <row r="91" spans="1:36" x14ac:dyDescent="0.2">
      <c r="A91" s="20">
        <v>87</v>
      </c>
      <c r="B91" s="19"/>
      <c r="C91" s="74" t="str">
        <f t="shared" si="12"/>
        <v/>
      </c>
      <c r="D91" s="74" t="str">
        <f t="shared" si="13"/>
        <v/>
      </c>
      <c r="E91" s="74" t="str">
        <f t="shared" si="14"/>
        <v/>
      </c>
      <c r="F91" s="74" t="str">
        <f t="shared" si="15"/>
        <v/>
      </c>
      <c r="G91" s="74" t="str">
        <f t="shared" si="16"/>
        <v/>
      </c>
      <c r="H91" s="74"/>
      <c r="I91" s="74">
        <f>NRF_LOD_calcs!F90</f>
        <v>0</v>
      </c>
      <c r="J91" s="74" t="e">
        <f>'Error Propagation'!E91</f>
        <v>#DIV/0!</v>
      </c>
      <c r="K91" s="74"/>
      <c r="L91" s="19"/>
      <c r="M91" s="19"/>
      <c r="N91" s="68"/>
      <c r="O91" s="24"/>
      <c r="P91" s="29" t="str">
        <f t="shared" si="11"/>
        <v/>
      </c>
      <c r="Q91" s="19"/>
      <c r="R91" s="19"/>
      <c r="S91" s="68"/>
      <c r="T91" s="24"/>
      <c r="U91" s="31"/>
      <c r="V91" s="19"/>
      <c r="W91" s="19"/>
      <c r="X91" s="65"/>
      <c r="Y91" s="19"/>
      <c r="Z91" s="20"/>
      <c r="AA91" s="62"/>
      <c r="AB91" s="62"/>
      <c r="AC91" s="57"/>
      <c r="AD91" s="62"/>
      <c r="AE91" s="62"/>
      <c r="AF91" s="68"/>
      <c r="AG91" s="68"/>
      <c r="AH91" s="68"/>
      <c r="AI91" s="68"/>
      <c r="AJ91" s="68"/>
    </row>
    <row r="92" spans="1:36" x14ac:dyDescent="0.2">
      <c r="A92" s="20">
        <v>88</v>
      </c>
      <c r="B92" s="19"/>
      <c r="C92" s="74" t="str">
        <f t="shared" si="12"/>
        <v/>
      </c>
      <c r="D92" s="74" t="str">
        <f t="shared" si="13"/>
        <v/>
      </c>
      <c r="E92" s="74" t="str">
        <f t="shared" si="14"/>
        <v/>
      </c>
      <c r="F92" s="74" t="str">
        <f t="shared" si="15"/>
        <v/>
      </c>
      <c r="G92" s="74" t="str">
        <f t="shared" si="16"/>
        <v/>
      </c>
      <c r="H92" s="74"/>
      <c r="I92" s="74">
        <f>NRF_LOD_calcs!F91</f>
        <v>0</v>
      </c>
      <c r="J92" s="74" t="e">
        <f>'Error Propagation'!E92</f>
        <v>#DIV/0!</v>
      </c>
      <c r="K92" s="74"/>
      <c r="L92" s="19"/>
      <c r="M92" s="19"/>
      <c r="N92" s="68"/>
      <c r="O92" s="24"/>
      <c r="P92" s="29" t="str">
        <f t="shared" si="11"/>
        <v/>
      </c>
      <c r="Q92" s="19"/>
      <c r="R92" s="19"/>
      <c r="S92" s="68"/>
      <c r="T92" s="24"/>
      <c r="U92" s="31"/>
      <c r="V92" s="19"/>
      <c r="W92" s="19"/>
      <c r="X92" s="65"/>
      <c r="Y92" s="19"/>
      <c r="Z92" s="20"/>
      <c r="AA92" s="62"/>
      <c r="AB92" s="62"/>
      <c r="AC92" s="57"/>
      <c r="AD92" s="62"/>
      <c r="AE92" s="62"/>
      <c r="AF92" s="68"/>
      <c r="AG92" s="68"/>
      <c r="AH92" s="68"/>
      <c r="AI92" s="68"/>
      <c r="AJ92" s="68"/>
    </row>
    <row r="93" spans="1:36" x14ac:dyDescent="0.2">
      <c r="A93" s="28">
        <v>89</v>
      </c>
      <c r="B93" s="19"/>
      <c r="C93" s="74" t="str">
        <f t="shared" si="12"/>
        <v/>
      </c>
      <c r="D93" s="74" t="str">
        <f t="shared" si="13"/>
        <v/>
      </c>
      <c r="E93" s="74" t="str">
        <f t="shared" si="14"/>
        <v/>
      </c>
      <c r="F93" s="74" t="str">
        <f t="shared" si="15"/>
        <v/>
      </c>
      <c r="G93" s="74" t="str">
        <f t="shared" si="16"/>
        <v/>
      </c>
      <c r="H93" s="74"/>
      <c r="I93" s="74">
        <f>NRF_LOD_calcs!F92</f>
        <v>0</v>
      </c>
      <c r="J93" s="74" t="e">
        <f>'Error Propagation'!E93</f>
        <v>#DIV/0!</v>
      </c>
      <c r="K93" s="74"/>
      <c r="L93" s="19"/>
      <c r="M93" s="19"/>
      <c r="N93" s="68"/>
      <c r="O93" s="24"/>
      <c r="P93" s="29" t="str">
        <f t="shared" si="11"/>
        <v/>
      </c>
      <c r="Q93" s="19"/>
      <c r="R93" s="19"/>
      <c r="S93" s="68"/>
      <c r="T93" s="24"/>
      <c r="U93" s="31"/>
      <c r="V93" s="19"/>
      <c r="W93" s="19"/>
      <c r="X93" s="65"/>
      <c r="Y93" s="19"/>
      <c r="Z93" s="20"/>
      <c r="AA93" s="62"/>
      <c r="AB93" s="62"/>
      <c r="AC93" s="57"/>
      <c r="AD93" s="62"/>
      <c r="AE93" s="62"/>
      <c r="AF93" s="68"/>
      <c r="AG93" s="68"/>
      <c r="AH93" s="68"/>
      <c r="AI93" s="68"/>
      <c r="AJ93" s="68"/>
    </row>
    <row r="94" spans="1:36" x14ac:dyDescent="0.2">
      <c r="A94" s="20">
        <v>90</v>
      </c>
      <c r="B94" s="19"/>
      <c r="C94" s="74" t="str">
        <f t="shared" si="12"/>
        <v/>
      </c>
      <c r="D94" s="74" t="str">
        <f t="shared" si="13"/>
        <v/>
      </c>
      <c r="E94" s="74" t="str">
        <f t="shared" si="14"/>
        <v/>
      </c>
      <c r="F94" s="74" t="str">
        <f t="shared" si="15"/>
        <v/>
      </c>
      <c r="G94" s="74" t="str">
        <f t="shared" si="16"/>
        <v/>
      </c>
      <c r="H94" s="74"/>
      <c r="I94" s="74">
        <f>NRF_LOD_calcs!F93</f>
        <v>0</v>
      </c>
      <c r="J94" s="74" t="e">
        <f>'Error Propagation'!E94</f>
        <v>#DIV/0!</v>
      </c>
      <c r="K94" s="74"/>
      <c r="L94" s="19"/>
      <c r="M94" s="19"/>
      <c r="N94" s="68"/>
      <c r="O94" s="24"/>
      <c r="P94" s="29" t="str">
        <f t="shared" si="11"/>
        <v/>
      </c>
      <c r="Q94" s="19"/>
      <c r="R94" s="19"/>
      <c r="S94" s="68"/>
      <c r="T94" s="24"/>
      <c r="U94" s="31"/>
      <c r="V94" s="19"/>
      <c r="W94" s="19"/>
      <c r="X94" s="65"/>
      <c r="Y94" s="19"/>
      <c r="Z94" s="20"/>
      <c r="AA94" s="62"/>
      <c r="AB94" s="62"/>
      <c r="AC94" s="57"/>
      <c r="AD94" s="62"/>
      <c r="AE94" s="62"/>
      <c r="AF94" s="68"/>
      <c r="AG94" s="68"/>
      <c r="AH94" s="68"/>
      <c r="AI94" s="68"/>
      <c r="AJ94" s="68"/>
    </row>
    <row r="95" spans="1:36" x14ac:dyDescent="0.2">
      <c r="A95" s="20">
        <v>91</v>
      </c>
      <c r="B95" s="19"/>
      <c r="C95" s="74" t="str">
        <f t="shared" si="12"/>
        <v/>
      </c>
      <c r="D95" s="74" t="str">
        <f t="shared" si="13"/>
        <v/>
      </c>
      <c r="E95" s="74" t="str">
        <f t="shared" si="14"/>
        <v/>
      </c>
      <c r="F95" s="74" t="str">
        <f t="shared" si="15"/>
        <v/>
      </c>
      <c r="G95" s="74" t="str">
        <f t="shared" si="16"/>
        <v/>
      </c>
      <c r="H95" s="74"/>
      <c r="I95" s="74">
        <f>NRF_LOD_calcs!F94</f>
        <v>0</v>
      </c>
      <c r="J95" s="74" t="e">
        <f>'Error Propagation'!E95</f>
        <v>#DIV/0!</v>
      </c>
      <c r="K95" s="74"/>
      <c r="L95" s="19"/>
      <c r="M95" s="19"/>
      <c r="N95" s="68"/>
      <c r="O95" s="24"/>
      <c r="P95" s="29" t="str">
        <f t="shared" si="11"/>
        <v/>
      </c>
      <c r="Q95" s="19"/>
      <c r="R95" s="19"/>
      <c r="S95" s="68"/>
      <c r="T95" s="24"/>
      <c r="U95" s="31"/>
      <c r="V95" s="19"/>
      <c r="W95" s="19"/>
      <c r="X95" s="65"/>
      <c r="Y95" s="19"/>
      <c r="Z95" s="20"/>
      <c r="AA95" s="62"/>
      <c r="AB95" s="62"/>
      <c r="AC95" s="57"/>
      <c r="AD95" s="62"/>
      <c r="AE95" s="62"/>
      <c r="AF95" s="68"/>
      <c r="AG95" s="68"/>
      <c r="AH95" s="68"/>
      <c r="AI95" s="68"/>
      <c r="AJ95" s="68"/>
    </row>
    <row r="96" spans="1:36" x14ac:dyDescent="0.2">
      <c r="A96" s="20">
        <v>92</v>
      </c>
      <c r="B96" s="19"/>
      <c r="C96" s="74" t="str">
        <f t="shared" si="12"/>
        <v/>
      </c>
      <c r="D96" s="74" t="str">
        <f t="shared" si="13"/>
        <v/>
      </c>
      <c r="E96" s="74" t="str">
        <f t="shared" si="14"/>
        <v/>
      </c>
      <c r="F96" s="74" t="str">
        <f t="shared" si="15"/>
        <v/>
      </c>
      <c r="G96" s="74" t="str">
        <f t="shared" si="16"/>
        <v/>
      </c>
      <c r="H96" s="74"/>
      <c r="I96" s="74">
        <f>NRF_LOD_calcs!F95</f>
        <v>0</v>
      </c>
      <c r="J96" s="74" t="e">
        <f>'Error Propagation'!E96</f>
        <v>#DIV/0!</v>
      </c>
      <c r="K96" s="74"/>
      <c r="L96" s="19"/>
      <c r="M96" s="19"/>
      <c r="N96" s="68"/>
      <c r="O96" s="24"/>
      <c r="P96" s="29" t="str">
        <f t="shared" si="11"/>
        <v/>
      </c>
      <c r="Q96" s="19"/>
      <c r="R96" s="19"/>
      <c r="S96" s="68"/>
      <c r="T96" s="24"/>
      <c r="U96" s="31"/>
      <c r="V96" s="19"/>
      <c r="W96" s="19"/>
      <c r="X96" s="65"/>
      <c r="Y96" s="19"/>
      <c r="Z96" s="20"/>
      <c r="AA96" s="62"/>
      <c r="AB96" s="62"/>
      <c r="AC96" s="57"/>
      <c r="AD96" s="62"/>
      <c r="AE96" s="62"/>
      <c r="AF96" s="68"/>
      <c r="AG96" s="68"/>
      <c r="AH96" s="68"/>
      <c r="AI96" s="68"/>
      <c r="AJ96" s="68"/>
    </row>
    <row r="97" spans="1:36" x14ac:dyDescent="0.2">
      <c r="A97" s="28">
        <v>93</v>
      </c>
      <c r="B97" s="19"/>
      <c r="C97" s="74" t="str">
        <f t="shared" si="12"/>
        <v/>
      </c>
      <c r="D97" s="74" t="str">
        <f t="shared" si="13"/>
        <v/>
      </c>
      <c r="E97" s="74" t="str">
        <f t="shared" si="14"/>
        <v/>
      </c>
      <c r="F97" s="74" t="str">
        <f t="shared" si="15"/>
        <v/>
      </c>
      <c r="G97" s="74" t="str">
        <f t="shared" si="16"/>
        <v/>
      </c>
      <c r="H97" s="74"/>
      <c r="I97" s="74">
        <f>NRF_LOD_calcs!F96</f>
        <v>0</v>
      </c>
      <c r="J97" s="74" t="e">
        <f>'Error Propagation'!E97</f>
        <v>#DIV/0!</v>
      </c>
      <c r="K97" s="74"/>
      <c r="L97" s="19"/>
      <c r="M97" s="19"/>
      <c r="N97" s="68"/>
      <c r="O97" s="24"/>
      <c r="P97" s="29" t="str">
        <f t="shared" si="11"/>
        <v/>
      </c>
      <c r="Q97" s="19"/>
      <c r="R97" s="19"/>
      <c r="S97" s="68"/>
      <c r="T97" s="24"/>
      <c r="U97" s="31"/>
      <c r="V97" s="19"/>
      <c r="W97" s="19"/>
      <c r="X97" s="65"/>
      <c r="Y97" s="19"/>
      <c r="Z97" s="20"/>
      <c r="AA97" s="62"/>
      <c r="AB97" s="62"/>
      <c r="AC97" s="57"/>
      <c r="AD97" s="62"/>
      <c r="AE97" s="62"/>
      <c r="AF97" s="68"/>
      <c r="AG97" s="68"/>
      <c r="AH97" s="68"/>
      <c r="AI97" s="68"/>
      <c r="AJ97" s="68"/>
    </row>
    <row r="98" spans="1:36" x14ac:dyDescent="0.2">
      <c r="A98" s="20">
        <v>94</v>
      </c>
      <c r="B98" s="19"/>
      <c r="C98" s="74" t="str">
        <f t="shared" si="12"/>
        <v/>
      </c>
      <c r="D98" s="74" t="str">
        <f t="shared" si="13"/>
        <v/>
      </c>
      <c r="E98" s="74" t="str">
        <f t="shared" si="14"/>
        <v/>
      </c>
      <c r="F98" s="74" t="str">
        <f t="shared" si="15"/>
        <v/>
      </c>
      <c r="G98" s="74" t="str">
        <f t="shared" si="16"/>
        <v/>
      </c>
      <c r="H98" s="74"/>
      <c r="I98" s="74">
        <f>NRF_LOD_calcs!F97</f>
        <v>0</v>
      </c>
      <c r="J98" s="74" t="e">
        <f>'Error Propagation'!E98</f>
        <v>#DIV/0!</v>
      </c>
      <c r="K98" s="74"/>
      <c r="L98" s="19"/>
      <c r="M98" s="19"/>
      <c r="N98" s="68"/>
      <c r="O98" s="24"/>
      <c r="P98" s="29" t="str">
        <f t="shared" si="11"/>
        <v/>
      </c>
      <c r="Q98" s="19"/>
      <c r="R98" s="19"/>
      <c r="S98" s="68"/>
      <c r="T98" s="24"/>
      <c r="U98" s="31"/>
      <c r="V98" s="19"/>
      <c r="W98" s="19"/>
      <c r="X98" s="65"/>
      <c r="Y98" s="19"/>
      <c r="Z98" s="20"/>
      <c r="AA98" s="62"/>
      <c r="AB98" s="62"/>
      <c r="AC98" s="57"/>
      <c r="AD98" s="62"/>
      <c r="AE98" s="62"/>
      <c r="AF98" s="68"/>
      <c r="AG98" s="68"/>
      <c r="AH98" s="68"/>
      <c r="AI98" s="68"/>
      <c r="AJ98" s="68"/>
    </row>
    <row r="99" spans="1:36" x14ac:dyDescent="0.2">
      <c r="A99" s="20">
        <v>95</v>
      </c>
      <c r="B99" s="19"/>
      <c r="C99" s="74" t="str">
        <f t="shared" si="12"/>
        <v/>
      </c>
      <c r="D99" s="74" t="str">
        <f t="shared" si="13"/>
        <v/>
      </c>
      <c r="E99" s="74" t="str">
        <f t="shared" si="14"/>
        <v/>
      </c>
      <c r="F99" s="74" t="str">
        <f t="shared" si="15"/>
        <v/>
      </c>
      <c r="G99" s="74" t="str">
        <f t="shared" si="16"/>
        <v/>
      </c>
      <c r="H99" s="74"/>
      <c r="I99" s="74">
        <f>NRF_LOD_calcs!F98</f>
        <v>0</v>
      </c>
      <c r="J99" s="74" t="e">
        <f>'Error Propagation'!E99</f>
        <v>#DIV/0!</v>
      </c>
      <c r="K99" s="74"/>
      <c r="L99" s="19"/>
      <c r="M99" s="19"/>
      <c r="N99" s="68"/>
      <c r="O99" s="24"/>
      <c r="P99" s="29" t="str">
        <f t="shared" si="11"/>
        <v/>
      </c>
      <c r="Q99" s="19"/>
      <c r="R99" s="19"/>
      <c r="S99" s="68"/>
      <c r="T99" s="24"/>
      <c r="U99" s="31"/>
      <c r="V99" s="19"/>
      <c r="W99" s="19"/>
      <c r="X99" s="65"/>
      <c r="Y99" s="19"/>
      <c r="Z99" s="20"/>
      <c r="AA99" s="62"/>
      <c r="AB99" s="62"/>
      <c r="AC99" s="57"/>
      <c r="AD99" s="62"/>
      <c r="AE99" s="62"/>
      <c r="AF99" s="68"/>
      <c r="AG99" s="68"/>
      <c r="AH99" s="68"/>
      <c r="AI99" s="68"/>
      <c r="AJ99" s="68"/>
    </row>
    <row r="100" spans="1:36" x14ac:dyDescent="0.2">
      <c r="A100" s="20">
        <v>96</v>
      </c>
      <c r="B100" s="19"/>
      <c r="C100" s="74" t="str">
        <f t="shared" si="12"/>
        <v/>
      </c>
      <c r="D100" s="74" t="str">
        <f t="shared" si="13"/>
        <v/>
      </c>
      <c r="E100" s="74" t="str">
        <f t="shared" si="14"/>
        <v/>
      </c>
      <c r="F100" s="74" t="str">
        <f t="shared" si="15"/>
        <v/>
      </c>
      <c r="G100" s="74" t="str">
        <f t="shared" si="16"/>
        <v/>
      </c>
      <c r="H100" s="74"/>
      <c r="I100" s="74">
        <f>NRF_LOD_calcs!F99</f>
        <v>0</v>
      </c>
      <c r="J100" s="74" t="e">
        <f>'Error Propagation'!E100</f>
        <v>#DIV/0!</v>
      </c>
      <c r="K100" s="74"/>
      <c r="L100" s="19"/>
      <c r="M100" s="19"/>
      <c r="N100" s="68"/>
      <c r="O100" s="24"/>
      <c r="P100" s="29" t="str">
        <f t="shared" si="11"/>
        <v/>
      </c>
      <c r="Q100" s="19"/>
      <c r="R100" s="19"/>
      <c r="S100" s="68"/>
      <c r="T100" s="24"/>
      <c r="U100" s="31"/>
      <c r="V100" s="19"/>
      <c r="W100" s="19"/>
      <c r="X100" s="65"/>
      <c r="Y100" s="19"/>
      <c r="Z100" s="20"/>
      <c r="AA100" s="62"/>
      <c r="AB100" s="62"/>
      <c r="AC100" s="57"/>
      <c r="AD100" s="62"/>
      <c r="AE100" s="62"/>
      <c r="AF100" s="68"/>
      <c r="AG100" s="68"/>
      <c r="AH100" s="68"/>
      <c r="AI100" s="68"/>
      <c r="AJ100" s="68"/>
    </row>
    <row r="101" spans="1:36" x14ac:dyDescent="0.2">
      <c r="A101" s="28">
        <v>97</v>
      </c>
      <c r="B101" s="19"/>
      <c r="C101" s="74" t="str">
        <f t="shared" si="12"/>
        <v/>
      </c>
      <c r="D101" s="74" t="str">
        <f t="shared" si="13"/>
        <v/>
      </c>
      <c r="E101" s="74" t="str">
        <f t="shared" si="14"/>
        <v/>
      </c>
      <c r="F101" s="74" t="str">
        <f t="shared" si="15"/>
        <v/>
      </c>
      <c r="G101" s="74" t="str">
        <f t="shared" si="16"/>
        <v/>
      </c>
      <c r="H101" s="74"/>
      <c r="I101" s="74">
        <f>NRF_LOD_calcs!F100</f>
        <v>0</v>
      </c>
      <c r="J101" s="74" t="e">
        <f>'Error Propagation'!E101</f>
        <v>#DIV/0!</v>
      </c>
      <c r="K101" s="74"/>
      <c r="L101" s="19"/>
      <c r="M101" s="19"/>
      <c r="N101" s="68"/>
      <c r="O101" s="24"/>
      <c r="P101" s="29" t="str">
        <f t="shared" si="11"/>
        <v/>
      </c>
      <c r="Q101" s="19"/>
      <c r="R101" s="19"/>
      <c r="S101" s="68"/>
      <c r="T101" s="24"/>
      <c r="U101" s="31"/>
      <c r="V101" s="19"/>
      <c r="W101" s="19"/>
      <c r="X101" s="65"/>
      <c r="Y101" s="19"/>
      <c r="Z101" s="20"/>
      <c r="AA101" s="62"/>
      <c r="AB101" s="62"/>
      <c r="AC101" s="57"/>
      <c r="AD101" s="62"/>
      <c r="AE101" s="62"/>
      <c r="AF101" s="68"/>
      <c r="AG101" s="68"/>
      <c r="AH101" s="68"/>
      <c r="AI101" s="68"/>
      <c r="AJ101" s="68"/>
    </row>
    <row r="102" spans="1:36" x14ac:dyDescent="0.2">
      <c r="A102" s="20">
        <v>98</v>
      </c>
      <c r="B102" s="19"/>
      <c r="C102" s="74" t="str">
        <f t="shared" si="12"/>
        <v/>
      </c>
      <c r="D102" s="74" t="str">
        <f t="shared" si="13"/>
        <v/>
      </c>
      <c r="E102" s="74" t="str">
        <f t="shared" si="14"/>
        <v/>
      </c>
      <c r="F102" s="74" t="str">
        <f t="shared" si="15"/>
        <v/>
      </c>
      <c r="G102" s="74" t="str">
        <f t="shared" si="16"/>
        <v/>
      </c>
      <c r="H102" s="74"/>
      <c r="I102" s="74">
        <f>NRF_LOD_calcs!F101</f>
        <v>0</v>
      </c>
      <c r="J102" s="74" t="e">
        <f>'Error Propagation'!E102</f>
        <v>#DIV/0!</v>
      </c>
      <c r="K102" s="74"/>
      <c r="L102" s="19"/>
      <c r="M102" s="19"/>
      <c r="N102" s="68"/>
      <c r="O102" s="24"/>
      <c r="P102" s="29" t="str">
        <f t="shared" si="11"/>
        <v/>
      </c>
      <c r="Q102" s="19"/>
      <c r="R102" s="19"/>
      <c r="S102" s="68"/>
      <c r="T102" s="24"/>
      <c r="U102" s="31"/>
      <c r="V102" s="19"/>
      <c r="W102" s="19"/>
      <c r="X102" s="65"/>
      <c r="Y102" s="19"/>
      <c r="Z102" s="20"/>
      <c r="AA102" s="62"/>
      <c r="AB102" s="62"/>
      <c r="AC102" s="57"/>
      <c r="AD102" s="62"/>
      <c r="AE102" s="62"/>
      <c r="AF102" s="68"/>
      <c r="AG102" s="68"/>
      <c r="AH102" s="68"/>
      <c r="AI102" s="68"/>
      <c r="AJ102" s="68"/>
    </row>
    <row r="103" spans="1:36" x14ac:dyDescent="0.2">
      <c r="A103" s="20">
        <v>99</v>
      </c>
      <c r="B103" s="19"/>
      <c r="C103" s="74" t="str">
        <f t="shared" si="12"/>
        <v/>
      </c>
      <c r="D103" s="74" t="str">
        <f t="shared" si="13"/>
        <v/>
      </c>
      <c r="E103" s="74" t="str">
        <f t="shared" si="14"/>
        <v/>
      </c>
      <c r="F103" s="74" t="str">
        <f t="shared" si="15"/>
        <v/>
      </c>
      <c r="G103" s="74" t="str">
        <f t="shared" si="16"/>
        <v/>
      </c>
      <c r="H103" s="74"/>
      <c r="I103" s="74">
        <f>NRF_LOD_calcs!F102</f>
        <v>0</v>
      </c>
      <c r="J103" s="74" t="e">
        <f>'Error Propagation'!E103</f>
        <v>#DIV/0!</v>
      </c>
      <c r="K103" s="74"/>
      <c r="L103" s="19"/>
      <c r="M103" s="19"/>
      <c r="N103" s="68"/>
      <c r="O103" s="24"/>
      <c r="P103" s="29" t="str">
        <f t="shared" si="11"/>
        <v/>
      </c>
      <c r="Q103" s="19"/>
      <c r="R103" s="19"/>
      <c r="S103" s="68"/>
      <c r="T103" s="24"/>
      <c r="U103" s="31"/>
      <c r="V103" s="19"/>
      <c r="W103" s="19"/>
      <c r="X103" s="65"/>
      <c r="Y103" s="19"/>
      <c r="Z103" s="20"/>
      <c r="AA103" s="62"/>
      <c r="AB103" s="62"/>
      <c r="AC103" s="57"/>
      <c r="AD103" s="62"/>
      <c r="AE103" s="62"/>
      <c r="AF103" s="68"/>
      <c r="AG103" s="68"/>
      <c r="AH103" s="68"/>
      <c r="AI103" s="68"/>
      <c r="AJ103" s="68"/>
    </row>
    <row r="104" spans="1:36" x14ac:dyDescent="0.2">
      <c r="A104" s="20">
        <v>100</v>
      </c>
      <c r="B104" s="19"/>
      <c r="C104" s="74" t="str">
        <f t="shared" si="12"/>
        <v/>
      </c>
      <c r="D104" s="74" t="str">
        <f t="shared" si="13"/>
        <v/>
      </c>
      <c r="E104" s="74" t="str">
        <f t="shared" si="14"/>
        <v/>
      </c>
      <c r="F104" s="74" t="str">
        <f t="shared" si="15"/>
        <v/>
      </c>
      <c r="G104" s="74" t="str">
        <f t="shared" si="16"/>
        <v/>
      </c>
      <c r="H104" s="74"/>
      <c r="I104" s="74">
        <f>NRF_LOD_calcs!F103</f>
        <v>0</v>
      </c>
      <c r="J104" s="74" t="e">
        <f>'Error Propagation'!E104</f>
        <v>#DIV/0!</v>
      </c>
      <c r="K104" s="74"/>
      <c r="L104" s="19"/>
      <c r="M104" s="19"/>
      <c r="N104" s="68"/>
      <c r="O104" s="24"/>
      <c r="P104" s="29" t="str">
        <f t="shared" si="11"/>
        <v/>
      </c>
      <c r="Q104" s="19"/>
      <c r="R104" s="19"/>
      <c r="S104" s="68"/>
      <c r="T104" s="24"/>
      <c r="U104" s="31"/>
      <c r="V104" s="19"/>
      <c r="W104" s="19"/>
      <c r="X104" s="65"/>
      <c r="Y104" s="19"/>
      <c r="Z104" s="20"/>
      <c r="AA104" s="62"/>
      <c r="AB104" s="62"/>
      <c r="AC104" s="57"/>
      <c r="AD104" s="62"/>
      <c r="AE104" s="62"/>
      <c r="AF104" s="68"/>
      <c r="AG104" s="68"/>
      <c r="AH104" s="68"/>
      <c r="AI104" s="68"/>
      <c r="AJ104" s="68"/>
    </row>
    <row r="105" spans="1:36" x14ac:dyDescent="0.2">
      <c r="T105" s="22"/>
      <c r="U105" s="22"/>
    </row>
    <row r="106" spans="1:36" x14ac:dyDescent="0.2">
      <c r="T106" s="22"/>
      <c r="U106" s="22"/>
    </row>
    <row r="107" spans="1:36" x14ac:dyDescent="0.2">
      <c r="T107" s="22"/>
      <c r="U107" s="22"/>
    </row>
    <row r="108" spans="1:36" x14ac:dyDescent="0.2">
      <c r="T108" s="22"/>
      <c r="U108" s="22"/>
    </row>
    <row r="109" spans="1:36" x14ac:dyDescent="0.2">
      <c r="T109" s="22"/>
      <c r="U109" s="22"/>
    </row>
    <row r="110" spans="1:36" x14ac:dyDescent="0.2">
      <c r="T110" s="22"/>
      <c r="U110" s="22"/>
    </row>
    <row r="111" spans="1:36" x14ac:dyDescent="0.2">
      <c r="T111" s="22"/>
      <c r="U111" s="22"/>
    </row>
    <row r="112" spans="1:36" x14ac:dyDescent="0.2">
      <c r="T112" s="22"/>
      <c r="U112" s="22"/>
    </row>
    <row r="113" spans="20:21" x14ac:dyDescent="0.2">
      <c r="T113" s="22"/>
      <c r="U113" s="22"/>
    </row>
    <row r="114" spans="20:21" x14ac:dyDescent="0.2">
      <c r="T114" s="22"/>
      <c r="U114" s="22"/>
    </row>
    <row r="115" spans="20:21" x14ac:dyDescent="0.2">
      <c r="T115" s="22"/>
      <c r="U115" s="22"/>
    </row>
    <row r="116" spans="20:21" x14ac:dyDescent="0.2">
      <c r="T116" s="22"/>
      <c r="U116" s="22"/>
    </row>
    <row r="117" spans="20:21" x14ac:dyDescent="0.2">
      <c r="T117" s="22"/>
      <c r="U117" s="22"/>
    </row>
    <row r="118" spans="20:21" x14ac:dyDescent="0.2">
      <c r="T118" s="22"/>
      <c r="U118" s="22"/>
    </row>
    <row r="119" spans="20:21" x14ac:dyDescent="0.2">
      <c r="T119" s="22"/>
      <c r="U119" s="22"/>
    </row>
    <row r="120" spans="20:21" x14ac:dyDescent="0.2">
      <c r="T120" s="22"/>
      <c r="U120" s="22"/>
    </row>
    <row r="121" spans="20:21" x14ac:dyDescent="0.2">
      <c r="T121" s="22"/>
      <c r="U121" s="22"/>
    </row>
    <row r="122" spans="20:21" x14ac:dyDescent="0.2">
      <c r="T122" s="22"/>
      <c r="U122" s="22"/>
    </row>
    <row r="123" spans="20:21" x14ac:dyDescent="0.2">
      <c r="T123" s="22"/>
      <c r="U123" s="22"/>
    </row>
    <row r="124" spans="20:21" x14ac:dyDescent="0.2">
      <c r="T124" s="22"/>
      <c r="U124" s="22"/>
    </row>
    <row r="125" spans="20:21" x14ac:dyDescent="0.2">
      <c r="T125" s="22"/>
      <c r="U125" s="22"/>
    </row>
    <row r="126" spans="20:21" x14ac:dyDescent="0.2">
      <c r="T126" s="22"/>
      <c r="U126" s="22"/>
    </row>
    <row r="127" spans="20:21" x14ac:dyDescent="0.2">
      <c r="T127" s="22"/>
      <c r="U127" s="22"/>
    </row>
    <row r="128" spans="20:21" x14ac:dyDescent="0.2">
      <c r="T128" s="22"/>
      <c r="U128" s="22"/>
    </row>
    <row r="129" spans="20:21" x14ac:dyDescent="0.2">
      <c r="T129" s="22"/>
      <c r="U129" s="22"/>
    </row>
    <row r="130" spans="20:21" x14ac:dyDescent="0.2">
      <c r="T130" s="22"/>
      <c r="U130" s="22"/>
    </row>
    <row r="131" spans="20:21" x14ac:dyDescent="0.2">
      <c r="T131" s="22"/>
      <c r="U131" s="22"/>
    </row>
    <row r="132" spans="20:21" x14ac:dyDescent="0.2">
      <c r="T132" s="22"/>
      <c r="U132" s="22"/>
    </row>
    <row r="133" spans="20:21" x14ac:dyDescent="0.2">
      <c r="T133" s="22"/>
      <c r="U133" s="22"/>
    </row>
    <row r="134" spans="20:21" x14ac:dyDescent="0.2">
      <c r="T134" s="22"/>
      <c r="U134" s="22"/>
    </row>
    <row r="135" spans="20:21" x14ac:dyDescent="0.2">
      <c r="T135" s="22"/>
      <c r="U135" s="22"/>
    </row>
    <row r="136" spans="20:21" x14ac:dyDescent="0.2">
      <c r="T136" s="22"/>
      <c r="U136" s="22"/>
    </row>
    <row r="137" spans="20:21" x14ac:dyDescent="0.2">
      <c r="T137" s="22"/>
      <c r="U137" s="22"/>
    </row>
    <row r="138" spans="20:21" x14ac:dyDescent="0.2">
      <c r="T138" s="22"/>
      <c r="U138" s="22"/>
    </row>
    <row r="139" spans="20:21" x14ac:dyDescent="0.2">
      <c r="T139" s="22"/>
      <c r="U139" s="22"/>
    </row>
    <row r="140" spans="20:21" x14ac:dyDescent="0.2">
      <c r="T140" s="22"/>
      <c r="U140" s="22"/>
    </row>
    <row r="141" spans="20:21" x14ac:dyDescent="0.2">
      <c r="T141" s="22"/>
      <c r="U141" s="22"/>
    </row>
    <row r="142" spans="20:21" x14ac:dyDescent="0.2">
      <c r="T142" s="22"/>
      <c r="U142" s="22"/>
    </row>
    <row r="143" spans="20:21" x14ac:dyDescent="0.2">
      <c r="T143" s="22"/>
      <c r="U143" s="22"/>
    </row>
    <row r="144" spans="20:21" x14ac:dyDescent="0.2">
      <c r="T144" s="22"/>
      <c r="U144" s="22"/>
    </row>
    <row r="145" spans="20:21" x14ac:dyDescent="0.2">
      <c r="T145" s="22"/>
      <c r="U145" s="22"/>
    </row>
    <row r="146" spans="20:21" x14ac:dyDescent="0.2">
      <c r="T146" s="22"/>
      <c r="U146" s="22"/>
    </row>
    <row r="147" spans="20:21" x14ac:dyDescent="0.2">
      <c r="T147" s="22"/>
      <c r="U147" s="22"/>
    </row>
    <row r="148" spans="20:21" x14ac:dyDescent="0.2">
      <c r="T148" s="22"/>
      <c r="U148" s="22"/>
    </row>
    <row r="149" spans="20:21" x14ac:dyDescent="0.2">
      <c r="T149" s="22"/>
      <c r="U149" s="22"/>
    </row>
    <row r="150" spans="20:21" x14ac:dyDescent="0.2">
      <c r="T150" s="22"/>
      <c r="U150" s="22"/>
    </row>
    <row r="151" spans="20:21" x14ac:dyDescent="0.2">
      <c r="T151" s="22"/>
      <c r="U151" s="22"/>
    </row>
    <row r="152" spans="20:21" x14ac:dyDescent="0.2">
      <c r="T152" s="22"/>
      <c r="U152" s="22"/>
    </row>
    <row r="153" spans="20:21" x14ac:dyDescent="0.2">
      <c r="T153" s="22"/>
      <c r="U153" s="22"/>
    </row>
    <row r="154" spans="20:21" x14ac:dyDescent="0.2">
      <c r="T154" s="22"/>
      <c r="U154" s="22"/>
    </row>
    <row r="155" spans="20:21" x14ac:dyDescent="0.2">
      <c r="T155" s="22"/>
      <c r="U155" s="22"/>
    </row>
    <row r="156" spans="20:21" x14ac:dyDescent="0.2">
      <c r="T156" s="22"/>
      <c r="U156" s="22"/>
    </row>
    <row r="157" spans="20:21" x14ac:dyDescent="0.2">
      <c r="T157" s="22"/>
      <c r="U157" s="22"/>
    </row>
    <row r="158" spans="20:21" x14ac:dyDescent="0.2">
      <c r="T158" s="22"/>
      <c r="U158" s="22"/>
    </row>
    <row r="159" spans="20:21" x14ac:dyDescent="0.2">
      <c r="T159" s="22"/>
      <c r="U159" s="22"/>
    </row>
    <row r="160" spans="20:21" x14ac:dyDescent="0.2">
      <c r="T160" s="22"/>
      <c r="U160" s="22"/>
    </row>
    <row r="161" spans="20:21" x14ac:dyDescent="0.2">
      <c r="T161" s="22"/>
      <c r="U161" s="22"/>
    </row>
    <row r="162" spans="20:21" x14ac:dyDescent="0.2">
      <c r="T162" s="22"/>
      <c r="U162" s="22"/>
    </row>
    <row r="163" spans="20:21" x14ac:dyDescent="0.2">
      <c r="T163" s="22"/>
      <c r="U163" s="22"/>
    </row>
    <row r="164" spans="20:21" x14ac:dyDescent="0.2">
      <c r="T164" s="22"/>
      <c r="U164" s="22"/>
    </row>
    <row r="165" spans="20:21" x14ac:dyDescent="0.2">
      <c r="T165" s="22"/>
      <c r="U165" s="22"/>
    </row>
    <row r="166" spans="20:21" x14ac:dyDescent="0.2">
      <c r="T166" s="22"/>
      <c r="U166" s="22"/>
    </row>
    <row r="167" spans="20:21" x14ac:dyDescent="0.2">
      <c r="T167" s="22"/>
      <c r="U167" s="22"/>
    </row>
    <row r="168" spans="20:21" x14ac:dyDescent="0.2">
      <c r="T168" s="22"/>
      <c r="U168" s="22"/>
    </row>
    <row r="169" spans="20:21" x14ac:dyDescent="0.2">
      <c r="T169" s="22"/>
      <c r="U169" s="22"/>
    </row>
    <row r="170" spans="20:21" x14ac:dyDescent="0.2">
      <c r="T170" s="22"/>
      <c r="U170" s="22"/>
    </row>
    <row r="171" spans="20:21" x14ac:dyDescent="0.2">
      <c r="T171" s="22"/>
      <c r="U171" s="22"/>
    </row>
    <row r="172" spans="20:21" x14ac:dyDescent="0.2">
      <c r="T172" s="22"/>
      <c r="U172" s="22"/>
    </row>
    <row r="173" spans="20:21" x14ac:dyDescent="0.2">
      <c r="T173" s="22"/>
      <c r="U173" s="22"/>
    </row>
    <row r="174" spans="20:21" x14ac:dyDescent="0.2">
      <c r="T174" s="22"/>
      <c r="U174" s="22"/>
    </row>
    <row r="175" spans="20:21" x14ac:dyDescent="0.2">
      <c r="T175" s="22"/>
      <c r="U175" s="22"/>
    </row>
    <row r="176" spans="20:21" x14ac:dyDescent="0.2">
      <c r="T176" s="22"/>
      <c r="U176" s="22"/>
    </row>
    <row r="177" spans="20:21" x14ac:dyDescent="0.2">
      <c r="T177" s="22"/>
      <c r="U177" s="22"/>
    </row>
    <row r="178" spans="20:21" x14ac:dyDescent="0.2">
      <c r="T178" s="22"/>
      <c r="U178" s="22"/>
    </row>
    <row r="179" spans="20:21" x14ac:dyDescent="0.2">
      <c r="T179" s="22"/>
      <c r="U179" s="22"/>
    </row>
    <row r="180" spans="20:21" x14ac:dyDescent="0.2">
      <c r="T180" s="22"/>
      <c r="U180" s="22"/>
    </row>
    <row r="181" spans="20:21" x14ac:dyDescent="0.2">
      <c r="T181" s="22"/>
      <c r="U181" s="22"/>
    </row>
    <row r="182" spans="20:21" x14ac:dyDescent="0.2">
      <c r="T182" s="22"/>
      <c r="U182" s="22"/>
    </row>
    <row r="183" spans="20:21" x14ac:dyDescent="0.2">
      <c r="T183" s="22"/>
      <c r="U183" s="22"/>
    </row>
    <row r="184" spans="20:21" x14ac:dyDescent="0.2">
      <c r="T184" s="22"/>
      <c r="U184" s="22"/>
    </row>
    <row r="185" spans="20:21" x14ac:dyDescent="0.2">
      <c r="T185" s="22"/>
      <c r="U185" s="22"/>
    </row>
    <row r="186" spans="20:21" x14ac:dyDescent="0.2">
      <c r="T186" s="22"/>
      <c r="U186" s="22"/>
    </row>
    <row r="187" spans="20:21" x14ac:dyDescent="0.2">
      <c r="T187" s="22"/>
      <c r="U187" s="22"/>
    </row>
    <row r="188" spans="20:21" x14ac:dyDescent="0.2">
      <c r="T188" s="22"/>
      <c r="U188" s="22"/>
    </row>
    <row r="189" spans="20:21" x14ac:dyDescent="0.2">
      <c r="T189" s="22"/>
      <c r="U189" s="22"/>
    </row>
    <row r="190" spans="20:21" x14ac:dyDescent="0.2">
      <c r="T190" s="22"/>
      <c r="U190" s="22"/>
    </row>
    <row r="191" spans="20:21" x14ac:dyDescent="0.2">
      <c r="T191" s="22"/>
      <c r="U191" s="22"/>
    </row>
    <row r="192" spans="20:21" x14ac:dyDescent="0.2">
      <c r="T192" s="22"/>
      <c r="U192" s="22"/>
    </row>
    <row r="193" spans="20:21" x14ac:dyDescent="0.2">
      <c r="T193" s="22"/>
      <c r="U193" s="22"/>
    </row>
    <row r="194" spans="20:21" x14ac:dyDescent="0.2">
      <c r="T194" s="22"/>
      <c r="U194" s="22"/>
    </row>
    <row r="195" spans="20:21" x14ac:dyDescent="0.2">
      <c r="T195" s="22"/>
      <c r="U195" s="22"/>
    </row>
    <row r="196" spans="20:21" x14ac:dyDescent="0.2">
      <c r="T196" s="22"/>
      <c r="U196" s="22"/>
    </row>
    <row r="197" spans="20:21" x14ac:dyDescent="0.2">
      <c r="T197" s="22"/>
      <c r="U197" s="22"/>
    </row>
    <row r="198" spans="20:21" x14ac:dyDescent="0.2">
      <c r="T198" s="22"/>
      <c r="U198" s="22"/>
    </row>
    <row r="199" spans="20:21" x14ac:dyDescent="0.2">
      <c r="T199" s="22"/>
      <c r="U199" s="22"/>
    </row>
    <row r="200" spans="20:21" x14ac:dyDescent="0.2">
      <c r="T200" s="22"/>
      <c r="U200" s="22"/>
    </row>
    <row r="201" spans="20:21" x14ac:dyDescent="0.2">
      <c r="T201" s="22"/>
      <c r="U201" s="22"/>
    </row>
    <row r="202" spans="20:21" x14ac:dyDescent="0.2">
      <c r="T202" s="22"/>
      <c r="U202" s="22"/>
    </row>
    <row r="203" spans="20:21" x14ac:dyDescent="0.2">
      <c r="T203" s="22"/>
      <c r="U203" s="22"/>
    </row>
    <row r="204" spans="20:21" x14ac:dyDescent="0.2">
      <c r="T204" s="22"/>
      <c r="U204" s="22"/>
    </row>
    <row r="205" spans="20:21" x14ac:dyDescent="0.2">
      <c r="T205" s="22"/>
      <c r="U205" s="22"/>
    </row>
  </sheetData>
  <mergeCells count="5">
    <mergeCell ref="V1:Y1"/>
    <mergeCell ref="AA1:AE1"/>
    <mergeCell ref="AF1:AJ1"/>
    <mergeCell ref="L1:P1"/>
    <mergeCell ref="Q1:U1"/>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election activeCell="F3" sqref="F3"/>
    </sheetView>
  </sheetViews>
  <sheetFormatPr baseColWidth="10" defaultColWidth="10.83203125" defaultRowHeight="16" x14ac:dyDescent="0.2"/>
  <cols>
    <col min="1" max="1" width="16" style="20" customWidth="1"/>
    <col min="2" max="2" width="12.5" style="20" bestFit="1" customWidth="1"/>
    <col min="3" max="3" width="9.83203125" style="20" bestFit="1" customWidth="1"/>
    <col min="4" max="5" width="10.83203125" style="20"/>
    <col min="6" max="6" width="14.1640625" style="20" customWidth="1"/>
    <col min="7" max="16384" width="10.83203125" style="20"/>
  </cols>
  <sheetData>
    <row r="1" spans="1:6" s="25" customFormat="1" ht="52" thickBot="1" x14ac:dyDescent="0.3">
      <c r="A1" s="26" t="s">
        <v>19</v>
      </c>
      <c r="B1" s="26" t="s">
        <v>90</v>
      </c>
      <c r="C1" s="98" t="s">
        <v>34</v>
      </c>
      <c r="D1" s="98" t="s">
        <v>35</v>
      </c>
      <c r="E1" s="98" t="s">
        <v>36</v>
      </c>
      <c r="F1" s="98" t="s">
        <v>92</v>
      </c>
    </row>
    <row r="2" spans="1:6" ht="17" thickTop="1" x14ac:dyDescent="0.2">
      <c r="A2" s="28" t="s">
        <v>58</v>
      </c>
      <c r="B2" s="95">
        <v>1.4600000000000001E-5</v>
      </c>
      <c r="C2" s="29">
        <f>IFERROR(B2/(AVERAGE(Enter_Data!AA3:AE3)-AVERAGE(Enter_Data!AF3:AJ3))*Enter_Data!O3/(Enter_Data!M3*Enter_Data!Q3),"")</f>
        <v>0.31504544069528179</v>
      </c>
      <c r="D2" s="30">
        <f>IFERROR(B2/(AVERAGE(Enter_Data!AA3:AE3)-AVERAGE(Enter_Data!AF3:AJ3))*Enter_Data!T3/(Enter_Data!R3*Enter_Data!Q3),"")</f>
        <v>0.36635591496323455</v>
      </c>
      <c r="E2" s="30">
        <f>IFERROR(B2/(AVERAGE(Enter_Data!AA3:AE3)-AVERAGE(Enter_Data!AF3:AJ3))*Enter_Data!Y3/(Enter_Data!W3*Enter_Data!V3),"")</f>
        <v>0.34434087516057571</v>
      </c>
      <c r="F2" s="99">
        <f>AVERAGE(C2:E2)</f>
        <v>0.34191407693969733</v>
      </c>
    </row>
    <row r="3" spans="1:6" x14ac:dyDescent="0.2">
      <c r="A3" s="28" t="s">
        <v>59</v>
      </c>
      <c r="B3" s="95">
        <v>2.62E-5</v>
      </c>
      <c r="C3" s="29">
        <f>IFERROR(B3/(AVERAGE(Enter_Data!AA4:AE4)-AVERAGE(Enter_Data!AF4:AJ4))*Enter_Data!O4/(Enter_Data!M4*Enter_Data!Q4),"")</f>
        <v>0.16884374882303205</v>
      </c>
      <c r="D3" s="30">
        <f>IFERROR(B3/(AVERAGE(Enter_Data!AA4:AE4)-AVERAGE(Enter_Data!AF4:AJ4))*Enter_Data!T4/(Enter_Data!R4*Enter_Data!Q4),"")</f>
        <v>0.15888171220563682</v>
      </c>
      <c r="E3" s="78">
        <f>IFERROR(B3/(AVERAGE(Enter_Data!AA4:AE4)-AVERAGE(Enter_Data!AF4:AJ4))*Enter_Data!Y4/(Enter_Data!W4*Enter_Data!V4),"")</f>
        <v>0.17970516783425933</v>
      </c>
      <c r="F3" s="99">
        <f>AVERAGE(C3:E3)</f>
        <v>0.16914354295430942</v>
      </c>
    </row>
    <row r="4" spans="1:6" x14ac:dyDescent="0.2">
      <c r="A4" s="20">
        <v>1</v>
      </c>
      <c r="B4" s="95"/>
    </row>
    <row r="5" spans="1:6" x14ac:dyDescent="0.2">
      <c r="A5" s="20">
        <v>2</v>
      </c>
      <c r="B5" s="50"/>
    </row>
    <row r="6" spans="1:6" x14ac:dyDescent="0.2">
      <c r="A6" s="20">
        <v>3</v>
      </c>
      <c r="B6" s="50"/>
    </row>
    <row r="7" spans="1:6" x14ac:dyDescent="0.2">
      <c r="A7" s="20">
        <v>6</v>
      </c>
      <c r="B7" s="50"/>
    </row>
    <row r="8" spans="1:6" x14ac:dyDescent="0.2">
      <c r="A8" s="20">
        <v>7</v>
      </c>
      <c r="B8" s="50"/>
    </row>
    <row r="9" spans="1:6" x14ac:dyDescent="0.2">
      <c r="A9" s="20">
        <v>8</v>
      </c>
      <c r="B9" s="50"/>
    </row>
    <row r="10" spans="1:6" x14ac:dyDescent="0.2">
      <c r="A10" s="20">
        <v>9</v>
      </c>
      <c r="B10" s="50"/>
    </row>
    <row r="11" spans="1:6" x14ac:dyDescent="0.2">
      <c r="A11" s="20">
        <v>10</v>
      </c>
      <c r="B11" s="50"/>
    </row>
    <row r="12" spans="1:6" x14ac:dyDescent="0.2">
      <c r="A12" s="20">
        <v>11</v>
      </c>
      <c r="B12" s="50"/>
    </row>
    <row r="13" spans="1:6" x14ac:dyDescent="0.2">
      <c r="A13" s="20">
        <v>12</v>
      </c>
      <c r="B13" s="50"/>
    </row>
    <row r="14" spans="1:6" x14ac:dyDescent="0.2">
      <c r="A14" s="20">
        <v>13</v>
      </c>
      <c r="B14" s="50"/>
    </row>
    <row r="15" spans="1:6" x14ac:dyDescent="0.2">
      <c r="A15" s="20">
        <v>14</v>
      </c>
      <c r="B15" s="50"/>
    </row>
    <row r="16" spans="1:6" x14ac:dyDescent="0.2">
      <c r="A16" s="20">
        <v>15</v>
      </c>
      <c r="B16" s="50"/>
    </row>
    <row r="17" spans="1:2" x14ac:dyDescent="0.2">
      <c r="A17" s="20">
        <v>16</v>
      </c>
      <c r="B17" s="50"/>
    </row>
    <row r="18" spans="1:2" x14ac:dyDescent="0.2">
      <c r="A18" s="20">
        <v>17</v>
      </c>
      <c r="B18" s="50"/>
    </row>
    <row r="19" spans="1:2" x14ac:dyDescent="0.2">
      <c r="A19" s="20">
        <v>18</v>
      </c>
      <c r="B19" s="50"/>
    </row>
    <row r="20" spans="1:2" x14ac:dyDescent="0.2">
      <c r="A20" s="20">
        <v>19</v>
      </c>
      <c r="B20" s="50"/>
    </row>
    <row r="21" spans="1:2" x14ac:dyDescent="0.2">
      <c r="A21" s="20">
        <v>20</v>
      </c>
      <c r="B21" s="50"/>
    </row>
    <row r="22" spans="1:2" x14ac:dyDescent="0.2">
      <c r="A22" s="20">
        <v>21</v>
      </c>
      <c r="B22" s="50"/>
    </row>
    <row r="23" spans="1:2" x14ac:dyDescent="0.2">
      <c r="A23" s="20">
        <v>22</v>
      </c>
      <c r="B23" s="50"/>
    </row>
    <row r="24" spans="1:2" x14ac:dyDescent="0.2">
      <c r="A24" s="20">
        <v>23</v>
      </c>
      <c r="B24" s="50"/>
    </row>
    <row r="25" spans="1:2" x14ac:dyDescent="0.2">
      <c r="A25" s="20">
        <v>24</v>
      </c>
      <c r="B25" s="50"/>
    </row>
    <row r="26" spans="1:2" x14ac:dyDescent="0.2">
      <c r="A26" s="20">
        <v>25</v>
      </c>
      <c r="B26" s="50"/>
    </row>
    <row r="27" spans="1:2" x14ac:dyDescent="0.2">
      <c r="A27" s="20">
        <v>26</v>
      </c>
      <c r="B27" s="50"/>
    </row>
    <row r="28" spans="1:2" x14ac:dyDescent="0.2">
      <c r="A28" s="20">
        <v>27</v>
      </c>
      <c r="B28" s="50"/>
    </row>
    <row r="29" spans="1:2" x14ac:dyDescent="0.2">
      <c r="A29" s="20">
        <v>28</v>
      </c>
      <c r="B29" s="50"/>
    </row>
    <row r="30" spans="1:2" x14ac:dyDescent="0.2">
      <c r="A30" s="20">
        <v>29</v>
      </c>
      <c r="B30" s="50"/>
    </row>
    <row r="31" spans="1:2" x14ac:dyDescent="0.2">
      <c r="A31" s="20">
        <v>30</v>
      </c>
      <c r="B31" s="50"/>
    </row>
    <row r="32" spans="1:2" x14ac:dyDescent="0.2">
      <c r="A32" s="20">
        <v>31</v>
      </c>
      <c r="B32" s="50"/>
    </row>
    <row r="33" spans="1:2" x14ac:dyDescent="0.2">
      <c r="A33" s="20">
        <v>32</v>
      </c>
      <c r="B33" s="50"/>
    </row>
    <row r="34" spans="1:2" x14ac:dyDescent="0.2">
      <c r="A34" s="20">
        <v>33</v>
      </c>
      <c r="B34" s="50"/>
    </row>
    <row r="35" spans="1:2" x14ac:dyDescent="0.2">
      <c r="A35" s="20">
        <v>34</v>
      </c>
      <c r="B35" s="50"/>
    </row>
    <row r="36" spans="1:2" x14ac:dyDescent="0.2">
      <c r="A36" s="20">
        <v>35</v>
      </c>
      <c r="B36" s="50"/>
    </row>
    <row r="37" spans="1:2" x14ac:dyDescent="0.2">
      <c r="A37" s="20">
        <v>36</v>
      </c>
      <c r="B37" s="50"/>
    </row>
    <row r="38" spans="1:2" x14ac:dyDescent="0.2">
      <c r="A38" s="20">
        <v>37</v>
      </c>
      <c r="B38" s="50"/>
    </row>
    <row r="39" spans="1:2" x14ac:dyDescent="0.2">
      <c r="A39" s="20">
        <v>38</v>
      </c>
      <c r="B39" s="50"/>
    </row>
    <row r="40" spans="1:2" x14ac:dyDescent="0.2">
      <c r="A40" s="20">
        <v>39</v>
      </c>
      <c r="B40" s="50"/>
    </row>
    <row r="41" spans="1:2" x14ac:dyDescent="0.2">
      <c r="A41" s="20">
        <v>40</v>
      </c>
      <c r="B41" s="50"/>
    </row>
    <row r="42" spans="1:2" x14ac:dyDescent="0.2">
      <c r="A42" s="20">
        <v>41</v>
      </c>
      <c r="B42" s="50"/>
    </row>
    <row r="43" spans="1:2" x14ac:dyDescent="0.2">
      <c r="A43" s="20">
        <v>42</v>
      </c>
      <c r="B43" s="50"/>
    </row>
    <row r="44" spans="1:2" x14ac:dyDescent="0.2">
      <c r="A44" s="20">
        <v>43</v>
      </c>
      <c r="B44" s="50"/>
    </row>
    <row r="45" spans="1:2" x14ac:dyDescent="0.2">
      <c r="A45" s="20">
        <v>44</v>
      </c>
      <c r="B45" s="50"/>
    </row>
    <row r="46" spans="1:2" x14ac:dyDescent="0.2">
      <c r="A46" s="20">
        <v>45</v>
      </c>
      <c r="B46" s="50"/>
    </row>
    <row r="47" spans="1:2" x14ac:dyDescent="0.2">
      <c r="A47" s="20">
        <v>46</v>
      </c>
      <c r="B47" s="50"/>
    </row>
    <row r="48" spans="1:2" x14ac:dyDescent="0.2">
      <c r="A48" s="20">
        <v>47</v>
      </c>
      <c r="B48" s="50"/>
    </row>
    <row r="49" spans="1:2" x14ac:dyDescent="0.2">
      <c r="A49" s="20">
        <v>48</v>
      </c>
      <c r="B49" s="50"/>
    </row>
    <row r="50" spans="1:2" x14ac:dyDescent="0.2">
      <c r="A50" s="20">
        <v>49</v>
      </c>
      <c r="B50" s="50"/>
    </row>
    <row r="51" spans="1:2" x14ac:dyDescent="0.2">
      <c r="A51" s="20">
        <v>50</v>
      </c>
      <c r="B51" s="50"/>
    </row>
    <row r="52" spans="1:2" x14ac:dyDescent="0.2">
      <c r="A52" s="20">
        <v>51</v>
      </c>
      <c r="B52" s="50"/>
    </row>
    <row r="53" spans="1:2" x14ac:dyDescent="0.2">
      <c r="A53" s="20">
        <v>52</v>
      </c>
      <c r="B53" s="50"/>
    </row>
    <row r="54" spans="1:2" x14ac:dyDescent="0.2">
      <c r="A54" s="20">
        <v>53</v>
      </c>
      <c r="B54" s="50"/>
    </row>
    <row r="55" spans="1:2" x14ac:dyDescent="0.2">
      <c r="A55" s="20">
        <v>54</v>
      </c>
      <c r="B55" s="50"/>
    </row>
    <row r="56" spans="1:2" x14ac:dyDescent="0.2">
      <c r="A56" s="20">
        <v>55</v>
      </c>
      <c r="B56" s="50"/>
    </row>
    <row r="57" spans="1:2" x14ac:dyDescent="0.2">
      <c r="A57" s="20">
        <v>56</v>
      </c>
      <c r="B57" s="50"/>
    </row>
    <row r="58" spans="1:2" x14ac:dyDescent="0.2">
      <c r="A58" s="20">
        <v>57</v>
      </c>
      <c r="B58" s="50"/>
    </row>
    <row r="59" spans="1:2" x14ac:dyDescent="0.2">
      <c r="A59" s="20">
        <v>58</v>
      </c>
      <c r="B59" s="50"/>
    </row>
    <row r="60" spans="1:2" x14ac:dyDescent="0.2">
      <c r="A60" s="20">
        <v>59</v>
      </c>
      <c r="B60" s="50"/>
    </row>
    <row r="61" spans="1:2" x14ac:dyDescent="0.2">
      <c r="A61" s="20">
        <v>60</v>
      </c>
      <c r="B61" s="50"/>
    </row>
    <row r="62" spans="1:2" x14ac:dyDescent="0.2">
      <c r="A62" s="20">
        <v>61</v>
      </c>
      <c r="B62" s="50"/>
    </row>
    <row r="63" spans="1:2" x14ac:dyDescent="0.2">
      <c r="A63" s="20">
        <v>62</v>
      </c>
      <c r="B63" s="50"/>
    </row>
    <row r="64" spans="1:2" x14ac:dyDescent="0.2">
      <c r="A64" s="20">
        <v>63</v>
      </c>
      <c r="B64" s="50"/>
    </row>
    <row r="65" spans="1:2" x14ac:dyDescent="0.2">
      <c r="A65" s="20">
        <v>64</v>
      </c>
      <c r="B65" s="50"/>
    </row>
    <row r="66" spans="1:2" x14ac:dyDescent="0.2">
      <c r="A66" s="20">
        <v>65</v>
      </c>
      <c r="B66" s="50"/>
    </row>
    <row r="67" spans="1:2" x14ac:dyDescent="0.2">
      <c r="A67" s="20">
        <v>66</v>
      </c>
      <c r="B67" s="50"/>
    </row>
    <row r="68" spans="1:2" x14ac:dyDescent="0.2">
      <c r="A68" s="20">
        <v>67</v>
      </c>
      <c r="B68" s="50"/>
    </row>
    <row r="69" spans="1:2" x14ac:dyDescent="0.2">
      <c r="A69" s="20">
        <v>68</v>
      </c>
      <c r="B69" s="50"/>
    </row>
    <row r="70" spans="1:2" x14ac:dyDescent="0.2">
      <c r="A70" s="20">
        <v>69</v>
      </c>
      <c r="B70" s="50"/>
    </row>
    <row r="71" spans="1:2" x14ac:dyDescent="0.2">
      <c r="A71" s="20">
        <v>70</v>
      </c>
      <c r="B71" s="50"/>
    </row>
    <row r="72" spans="1:2" x14ac:dyDescent="0.2">
      <c r="A72" s="20">
        <v>71</v>
      </c>
      <c r="B72" s="50"/>
    </row>
    <row r="73" spans="1:2" x14ac:dyDescent="0.2">
      <c r="A73" s="20">
        <v>72</v>
      </c>
      <c r="B73" s="50"/>
    </row>
    <row r="74" spans="1:2" x14ac:dyDescent="0.2">
      <c r="A74" s="20">
        <v>73</v>
      </c>
      <c r="B74" s="50"/>
    </row>
    <row r="75" spans="1:2" x14ac:dyDescent="0.2">
      <c r="A75" s="20">
        <v>74</v>
      </c>
      <c r="B75" s="50"/>
    </row>
    <row r="76" spans="1:2" x14ac:dyDescent="0.2">
      <c r="A76" s="20">
        <v>75</v>
      </c>
      <c r="B76" s="50"/>
    </row>
    <row r="77" spans="1:2" x14ac:dyDescent="0.2">
      <c r="A77" s="20">
        <v>76</v>
      </c>
      <c r="B77" s="50"/>
    </row>
    <row r="78" spans="1:2" x14ac:dyDescent="0.2">
      <c r="A78" s="20">
        <v>77</v>
      </c>
      <c r="B78" s="50"/>
    </row>
    <row r="79" spans="1:2" x14ac:dyDescent="0.2">
      <c r="A79" s="20">
        <v>78</v>
      </c>
      <c r="B79" s="50"/>
    </row>
    <row r="80" spans="1:2" x14ac:dyDescent="0.2">
      <c r="A80" s="20">
        <v>79</v>
      </c>
      <c r="B80" s="50"/>
    </row>
    <row r="81" spans="1:2" x14ac:dyDescent="0.2">
      <c r="A81" s="20">
        <v>80</v>
      </c>
      <c r="B81" s="50"/>
    </row>
    <row r="82" spans="1:2" x14ac:dyDescent="0.2">
      <c r="A82" s="20">
        <v>81</v>
      </c>
      <c r="B82" s="50"/>
    </row>
    <row r="83" spans="1:2" x14ac:dyDescent="0.2">
      <c r="A83" s="20">
        <v>82</v>
      </c>
      <c r="B83" s="50"/>
    </row>
    <row r="84" spans="1:2" x14ac:dyDescent="0.2">
      <c r="A84" s="20">
        <v>83</v>
      </c>
      <c r="B84" s="50"/>
    </row>
    <row r="85" spans="1:2" x14ac:dyDescent="0.2">
      <c r="A85" s="20">
        <v>84</v>
      </c>
      <c r="B85" s="50"/>
    </row>
    <row r="86" spans="1:2" x14ac:dyDescent="0.2">
      <c r="A86" s="20">
        <v>85</v>
      </c>
      <c r="B86" s="50"/>
    </row>
    <row r="87" spans="1:2" x14ac:dyDescent="0.2">
      <c r="A87" s="20">
        <v>86</v>
      </c>
      <c r="B87" s="50"/>
    </row>
    <row r="88" spans="1:2" x14ac:dyDescent="0.2">
      <c r="A88" s="20">
        <v>87</v>
      </c>
      <c r="B88" s="50"/>
    </row>
    <row r="89" spans="1:2" x14ac:dyDescent="0.2">
      <c r="A89" s="20">
        <v>88</v>
      </c>
      <c r="B89" s="50"/>
    </row>
    <row r="90" spans="1:2" x14ac:dyDescent="0.2">
      <c r="A90" s="20">
        <v>89</v>
      </c>
      <c r="B90" s="50"/>
    </row>
    <row r="91" spans="1:2" x14ac:dyDescent="0.2">
      <c r="A91" s="20">
        <v>90</v>
      </c>
      <c r="B91" s="50"/>
    </row>
    <row r="92" spans="1:2" x14ac:dyDescent="0.2">
      <c r="A92" s="20">
        <v>91</v>
      </c>
      <c r="B92" s="50"/>
    </row>
    <row r="93" spans="1:2" x14ac:dyDescent="0.2">
      <c r="A93" s="20">
        <v>92</v>
      </c>
      <c r="B93" s="50"/>
    </row>
    <row r="94" spans="1:2" x14ac:dyDescent="0.2">
      <c r="A94" s="20">
        <v>93</v>
      </c>
      <c r="B94" s="50"/>
    </row>
    <row r="95" spans="1:2" x14ac:dyDescent="0.2">
      <c r="A95" s="20">
        <v>94</v>
      </c>
      <c r="B95" s="50"/>
    </row>
    <row r="96" spans="1:2" x14ac:dyDescent="0.2">
      <c r="A96" s="20">
        <v>95</v>
      </c>
      <c r="B96" s="50"/>
    </row>
    <row r="97" spans="1:2" x14ac:dyDescent="0.2">
      <c r="A97" s="20">
        <v>96</v>
      </c>
      <c r="B97" s="50"/>
    </row>
    <row r="98" spans="1:2" x14ac:dyDescent="0.2">
      <c r="A98" s="20">
        <v>97</v>
      </c>
      <c r="B98" s="50"/>
    </row>
    <row r="99" spans="1:2" x14ac:dyDescent="0.2">
      <c r="A99" s="20">
        <v>98</v>
      </c>
      <c r="B99" s="50"/>
    </row>
    <row r="100" spans="1:2" x14ac:dyDescent="0.2">
      <c r="A100" s="20">
        <v>99</v>
      </c>
      <c r="B100" s="50"/>
    </row>
    <row r="101" spans="1:2" x14ac:dyDescent="0.2">
      <c r="A101" s="20">
        <v>100</v>
      </c>
      <c r="B101" s="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topLeftCell="S1" zoomScale="95" zoomScaleNormal="95" zoomScalePageLayoutView="95" workbookViewId="0">
      <selection activeCell="AF4" sqref="AF4"/>
    </sheetView>
  </sheetViews>
  <sheetFormatPr baseColWidth="10" defaultColWidth="11.1640625" defaultRowHeight="15" customHeight="1" x14ac:dyDescent="0.2"/>
  <cols>
    <col min="1" max="1" width="12.33203125" style="27" bestFit="1" customWidth="1"/>
    <col min="2" max="2" width="11.83203125" style="27" customWidth="1"/>
    <col min="3" max="3" width="11" style="27" customWidth="1"/>
    <col min="4" max="4" width="17.6640625" style="27" customWidth="1"/>
    <col min="5" max="5" width="18.83203125" style="27" customWidth="1"/>
    <col min="6" max="7" width="11" style="27" customWidth="1"/>
    <col min="8" max="8" width="15.83203125" style="27" customWidth="1"/>
    <col min="9" max="9" width="14.83203125" style="27" customWidth="1"/>
    <col min="10" max="12" width="11" style="27" customWidth="1"/>
    <col min="13" max="13" width="13.83203125" style="27" customWidth="1"/>
    <col min="14" max="15" width="11" style="27" customWidth="1"/>
    <col min="16" max="16" width="9.6640625" style="27" customWidth="1"/>
    <col min="17" max="17" width="13.5" style="27" customWidth="1"/>
    <col min="18" max="18" width="16.33203125" style="27" customWidth="1"/>
    <col min="19" max="19" width="11" style="27" customWidth="1"/>
    <col min="20" max="20" width="14" style="27" customWidth="1"/>
    <col min="21" max="21" width="9.6640625" style="27" customWidth="1"/>
    <col min="22" max="22" width="11.6640625" style="27" customWidth="1"/>
    <col min="23" max="23" width="16.5" style="27" customWidth="1"/>
    <col min="24" max="24" width="11.6640625" style="27" customWidth="1"/>
    <col min="25" max="25" width="14.5" style="27" customWidth="1"/>
    <col min="26" max="26" width="9.6640625" style="27" customWidth="1"/>
    <col min="27" max="27" width="11" style="27" customWidth="1"/>
    <col min="28" max="28" width="17.1640625" style="27" customWidth="1"/>
    <col min="29" max="29" width="11" style="27" customWidth="1"/>
    <col min="30" max="30" width="14.1640625" style="27" customWidth="1"/>
    <col min="31" max="31" width="6.6640625" style="27" customWidth="1"/>
    <col min="32" max="32" width="11" style="27" customWidth="1"/>
    <col min="33" max="33" width="15.5" style="27" customWidth="1"/>
    <col min="34" max="34" width="11" style="27" customWidth="1"/>
    <col min="35" max="35" width="10.83203125" style="27" customWidth="1"/>
    <col min="36" max="36" width="22.5" style="41" customWidth="1"/>
    <col min="37" max="37" width="11" style="41" customWidth="1"/>
    <col min="38" max="44" width="10.83203125" style="41" customWidth="1"/>
    <col min="45" max="16384" width="11.1640625" style="41"/>
  </cols>
  <sheetData>
    <row r="1" spans="1:44" ht="15.75" customHeight="1" x14ac:dyDescent="0.2">
      <c r="A1" s="36"/>
      <c r="B1" s="37"/>
      <c r="C1" s="38" t="s">
        <v>60</v>
      </c>
      <c r="D1" s="6"/>
      <c r="E1" s="6"/>
      <c r="F1" s="90" t="s">
        <v>61</v>
      </c>
      <c r="G1" s="91"/>
      <c r="H1" s="91"/>
      <c r="I1" s="91"/>
      <c r="J1" s="89" t="s">
        <v>66</v>
      </c>
      <c r="K1" s="88"/>
      <c r="L1" s="88"/>
      <c r="M1" s="88"/>
      <c r="N1" s="88"/>
      <c r="O1" s="87" t="s">
        <v>0</v>
      </c>
      <c r="P1" s="88"/>
      <c r="Q1" s="88"/>
      <c r="R1" s="88"/>
      <c r="S1" s="88"/>
      <c r="T1" s="87" t="s">
        <v>1</v>
      </c>
      <c r="U1" s="88"/>
      <c r="V1" s="88"/>
      <c r="W1" s="88"/>
      <c r="X1" s="88"/>
      <c r="Y1" s="87" t="s">
        <v>2</v>
      </c>
      <c r="Z1" s="88"/>
      <c r="AA1" s="88"/>
      <c r="AB1" s="88"/>
      <c r="AC1" s="88"/>
      <c r="AD1" s="89" t="s">
        <v>62</v>
      </c>
      <c r="AE1" s="88"/>
      <c r="AF1" s="88"/>
      <c r="AG1" s="88"/>
      <c r="AH1" s="88"/>
      <c r="AI1" s="40"/>
      <c r="AJ1" s="40"/>
      <c r="AK1" s="40"/>
      <c r="AL1" s="40"/>
      <c r="AM1" s="40"/>
      <c r="AN1" s="40"/>
      <c r="AO1" s="40"/>
      <c r="AP1" s="40"/>
      <c r="AQ1" s="40"/>
      <c r="AR1" s="40"/>
    </row>
    <row r="2" spans="1:44" ht="69" customHeight="1" x14ac:dyDescent="0.2">
      <c r="A2" s="8" t="s">
        <v>19</v>
      </c>
      <c r="B2" s="9" t="s">
        <v>3</v>
      </c>
      <c r="C2" s="9" t="s">
        <v>4</v>
      </c>
      <c r="D2" s="9" t="s">
        <v>5</v>
      </c>
      <c r="E2" s="59" t="s">
        <v>81</v>
      </c>
      <c r="F2" s="9" t="s">
        <v>6</v>
      </c>
      <c r="G2" s="9" t="s">
        <v>7</v>
      </c>
      <c r="H2" s="9" t="s">
        <v>8</v>
      </c>
      <c r="I2" s="59" t="s">
        <v>82</v>
      </c>
      <c r="J2" s="8" t="s">
        <v>67</v>
      </c>
      <c r="K2" s="8" t="s">
        <v>68</v>
      </c>
      <c r="L2" s="9" t="s">
        <v>9</v>
      </c>
      <c r="M2" s="9" t="s">
        <v>10</v>
      </c>
      <c r="N2" s="8" t="s">
        <v>69</v>
      </c>
      <c r="O2" s="8" t="s">
        <v>63</v>
      </c>
      <c r="P2" s="8" t="s">
        <v>64</v>
      </c>
      <c r="Q2" s="9" t="s">
        <v>11</v>
      </c>
      <c r="R2" s="9" t="s">
        <v>12</v>
      </c>
      <c r="S2" s="8" t="s">
        <v>65</v>
      </c>
      <c r="T2" s="8" t="s">
        <v>70</v>
      </c>
      <c r="U2" s="8" t="s">
        <v>71</v>
      </c>
      <c r="V2" s="9" t="s">
        <v>13</v>
      </c>
      <c r="W2" s="9" t="s">
        <v>14</v>
      </c>
      <c r="X2" s="8" t="s">
        <v>72</v>
      </c>
      <c r="Y2" s="8" t="s">
        <v>73</v>
      </c>
      <c r="Z2" s="8" t="s">
        <v>74</v>
      </c>
      <c r="AA2" s="8" t="s">
        <v>15</v>
      </c>
      <c r="AB2" s="9" t="s">
        <v>16</v>
      </c>
      <c r="AC2" s="8" t="s">
        <v>75</v>
      </c>
      <c r="AD2" s="8" t="s">
        <v>76</v>
      </c>
      <c r="AE2" s="8" t="s">
        <v>77</v>
      </c>
      <c r="AF2" s="9" t="s">
        <v>17</v>
      </c>
      <c r="AG2" s="9" t="s">
        <v>18</v>
      </c>
      <c r="AH2" s="8" t="s">
        <v>78</v>
      </c>
      <c r="AI2" s="42"/>
      <c r="AJ2" s="42"/>
      <c r="AK2" s="42"/>
      <c r="AL2" s="42"/>
      <c r="AM2" s="42"/>
      <c r="AN2" s="42"/>
      <c r="AO2" s="42"/>
      <c r="AP2" s="42"/>
      <c r="AQ2" s="42"/>
      <c r="AR2" s="42"/>
    </row>
    <row r="3" spans="1:44" ht="15.75" customHeight="1" x14ac:dyDescent="0.2">
      <c r="A3" s="5" t="s">
        <v>58</v>
      </c>
      <c r="B3" s="3">
        <f>Enter_Data!F3</f>
        <v>3.4390613699152923</v>
      </c>
      <c r="C3" s="3">
        <f>((Y3-T3)/(O3-T3))*AD3/J3</f>
        <v>3.4491753937284897</v>
      </c>
      <c r="D3" s="43">
        <f>SUM(M3,R3,W3,AB3,AG3)</f>
        <v>0.6267014597194398</v>
      </c>
      <c r="E3" s="44">
        <f>SQRT(D3)</f>
        <v>0.79164478127468241</v>
      </c>
      <c r="F3" s="45">
        <f>SQRT(Z3^2+U3^2)</f>
        <v>3.1532133123496299E-5</v>
      </c>
      <c r="G3" s="45">
        <f t="shared" ref="G3:G4" si="0">SQRT(P3^2+U3^2)</f>
        <v>7.5586822770688734E-4</v>
      </c>
      <c r="H3" s="46">
        <f>((Y3-T3)/(O3-T3))*SQRT((F3/(Y3-T3))^2+(G3/O3-T3)^2)</f>
        <v>1.8118875029979485E-3</v>
      </c>
      <c r="I3" s="44">
        <f>ABS(B3*SQRT((H3/((Y3-T3)/(O3-T3)))^2 +((AE3/AD3)^2)))</f>
        <v>0.78854203147662527</v>
      </c>
      <c r="J3" s="43">
        <f>AVERAGE(Enter_Data!L3,Enter_Data!Q3,Enter_Data!V3)</f>
        <v>1.0756666666666668</v>
      </c>
      <c r="K3" s="47">
        <f>STDEV((Enter_Data!L3,Enter_Data!Q3,Enter_Data!V3))</f>
        <v>1.5275252316518995E-3</v>
      </c>
      <c r="L3" s="40">
        <f>IFERROR(((((Y3-T3)/(O3-T3))*AD3/(J3+K3))-C3)/K3,"0")</f>
        <v>-3.2019996205608905</v>
      </c>
      <c r="M3" s="47">
        <f>(K3*L3)^2</f>
        <v>2.3923203663500064E-5</v>
      </c>
      <c r="N3" s="48">
        <f>M3/$D3</f>
        <v>3.8173205586931209E-5</v>
      </c>
      <c r="O3" s="48">
        <f>AVERAGE(Enter_Data!AA3:AE3)</f>
        <v>2.1301254489681481E-2</v>
      </c>
      <c r="P3" s="48">
        <f>STDEV(Enter_Data!AA3:AE3)</f>
        <v>7.5523576990071451E-4</v>
      </c>
      <c r="Q3" s="47">
        <f>((((Y3-T3)/((O3+P3)-T3))*AD3/J3)-C3)/P3</f>
        <v>-187.98062018860358</v>
      </c>
      <c r="R3" s="47">
        <f t="shared" ref="R3:R4" si="1">(P3*Q3)^2</f>
        <v>2.0155392428525497E-2</v>
      </c>
      <c r="S3" s="49">
        <f>R3/$D3</f>
        <v>3.2161074648762771E-2</v>
      </c>
      <c r="T3" s="48">
        <f>AVERAGE(Enter_Data!AF3:AJ3)</f>
        <v>3.7079211875795178E-3</v>
      </c>
      <c r="U3" s="48">
        <f>STDEV(Enter_Data!AF3:AJ3)</f>
        <v>3.0914551900776195E-5</v>
      </c>
      <c r="V3" s="47">
        <f>((((Y3-(T3+U3))/(O3-(T3+U3)))*AD3/J3)-C3)/U3</f>
        <v>-23278.191873060372</v>
      </c>
      <c r="W3" s="47">
        <f t="shared" ref="W3:W4" si="2">(U3*V3)^2</f>
        <v>0.51787434729429116</v>
      </c>
      <c r="X3" s="48">
        <f>W3/$D3</f>
        <v>0.82634935544291199</v>
      </c>
      <c r="Y3" s="48">
        <f>AVERAGE(Enter_Data!N3,Enter_Data!S3,Enter_Data!X3)</f>
        <v>3.8551121412806143E-3</v>
      </c>
      <c r="Z3" s="48">
        <f>STDEV(Enter_Data!N3,Enter_Data!S3,Enter_Data!X3)</f>
        <v>6.2101449332610135E-6</v>
      </c>
      <c r="AA3" s="47">
        <f>(((((Y3+Z3)-T3)/(O3-T3))*AD3/J3)-C3)/Z3</f>
        <v>23433.338170583862</v>
      </c>
      <c r="AB3" s="47">
        <f t="shared" ref="AB3:AB4" si="3">(Z3*AA3)^2</f>
        <v>2.1177358652692591E-2</v>
      </c>
      <c r="AC3" s="48">
        <f>AB3/$D3</f>
        <v>3.3791781276803184E-2</v>
      </c>
      <c r="AD3" s="43">
        <f>AVERAGE(Enter_Data!P3,Enter_Data!U3,Enter_Data!Z3)</f>
        <v>443.46566549634963</v>
      </c>
      <c r="AE3" s="43">
        <f>STDEV(Enter_Data!P3,Enter_Data!U3,Enter_Data!Z3)</f>
        <v>33.39654094802124</v>
      </c>
      <c r="AF3" s="47">
        <f>((((Y3-T3)/(O3-T3))*(AD3+AE3)/J3)-C3)/AE3</f>
        <v>7.7777732575260205E-3</v>
      </c>
      <c r="AG3" s="43">
        <f>(AE3*AF3)^2</f>
        <v>6.7470438140267139E-2</v>
      </c>
      <c r="AH3" s="48">
        <f>AG3/$D3</f>
        <v>0.10765961542593525</v>
      </c>
      <c r="AI3" s="40"/>
      <c r="AJ3" s="40"/>
      <c r="AK3" s="40"/>
      <c r="AL3" s="40"/>
      <c r="AM3" s="40"/>
      <c r="AN3" s="40"/>
      <c r="AO3" s="40"/>
      <c r="AP3" s="40"/>
      <c r="AQ3" s="40"/>
      <c r="AR3" s="40"/>
    </row>
    <row r="4" spans="1:44" ht="15.75" customHeight="1" x14ac:dyDescent="0.2">
      <c r="A4" s="5" t="s">
        <v>59</v>
      </c>
      <c r="B4" s="3">
        <f>Enter_Data!F4</f>
        <v>0.58035936056680371</v>
      </c>
      <c r="C4" s="3">
        <f t="shared" ref="C4" si="4">((Y4-T4)/(O4-T4))*AD4/J4</f>
        <v>0.60105451508377639</v>
      </c>
      <c r="D4" s="43">
        <f>SUM(M4,R4,W4,AB4,AG4)</f>
        <v>0.1659784275707484</v>
      </c>
      <c r="E4" s="44">
        <f>SQRT(D4)</f>
        <v>0.4074045011665291</v>
      </c>
      <c r="F4" s="45">
        <f t="shared" ref="F4" si="5">SQRT(Z4^2+U4^2)</f>
        <v>6.0733972880202386E-5</v>
      </c>
      <c r="G4" s="45">
        <f t="shared" si="0"/>
        <v>4.9819700811056565E-3</v>
      </c>
      <c r="H4" s="46">
        <f>((Y4-T4)/(O4-T4))*SQRT((F4/(Y4-T4))^2+(G4/O4-T4)^2)</f>
        <v>2.9148578174589958E-3</v>
      </c>
      <c r="I4" s="44">
        <f>ABS(B4*SQRT((H4/((Y4-T4)/(O4-T4)))^2 +((AE4/AD4)^2)))</f>
        <v>0.39398648347065574</v>
      </c>
      <c r="J4" s="43">
        <f>AVERAGE(Enter_Data!L4,Enter_Data!Q4,Enter_Data!V4)</f>
        <v>1.0363333333333333</v>
      </c>
      <c r="K4" s="47">
        <f>STDEV((Enter_Data!L4,Enter_Data!Q4,Enter_Data!V4))</f>
        <v>3.0072135496724099E-2</v>
      </c>
      <c r="L4" s="40">
        <f>IFERROR(((((Y4-T4)/(O4-T4))*AD4/(J4+K4))-C4)/K4,"0")</f>
        <v>-0.56362662481765868</v>
      </c>
      <c r="M4" s="47">
        <f>(K4*L4)^2</f>
        <v>2.8728406652922571E-4</v>
      </c>
      <c r="N4" s="48">
        <f>M4/$D4</f>
        <v>1.7308518386027648E-3</v>
      </c>
      <c r="O4" s="48">
        <f>AVERAGE(Enter_Data!AA4:AE4)</f>
        <v>2.542771049309377E-2</v>
      </c>
      <c r="P4" s="48">
        <f>STDEV(Enter_Data!AA4:AE4)</f>
        <v>4.9819636914249085E-3</v>
      </c>
      <c r="Q4" s="47">
        <f>((((Y4-T4)/((O4+P4)-T4))*AD4/J4)-C4)/P4</f>
        <v>-22.502585642502243</v>
      </c>
      <c r="R4" s="47">
        <f t="shared" si="1"/>
        <v>1.2567993940880019E-2</v>
      </c>
      <c r="S4" s="49">
        <f>R4/$D4</f>
        <v>7.57206471035093E-2</v>
      </c>
      <c r="T4" s="48">
        <f>AVERAGE(Enter_Data!AF4:AJ4)</f>
        <v>3.6992096791188239E-3</v>
      </c>
      <c r="U4" s="48">
        <f>STDEV(Enter_Data!AF4:AJ4)</f>
        <v>7.9791199891847268E-6</v>
      </c>
      <c r="V4" s="47">
        <f>((((Y4-(T4+U4))/(O4-(T4+U4)))*AD4/J4)-C4)/U4</f>
        <v>-6405.7680835013771</v>
      </c>
      <c r="W4" s="47">
        <f t="shared" si="2"/>
        <v>2.6124766324349194E-3</v>
      </c>
      <c r="X4" s="48">
        <f>W4/$D4</f>
        <v>1.5739856502263522E-2</v>
      </c>
      <c r="Y4" s="48">
        <f>AVERAGE(Enter_Data!N4,Enter_Data!S4,Enter_Data!X4)</f>
        <v>3.7926706096328565E-3</v>
      </c>
      <c r="Z4" s="48">
        <f>STDEV(Enter_Data!N4,Enter_Data!S4,Enter_Data!X4)</f>
        <v>6.0207550240907093E-5</v>
      </c>
      <c r="AA4" s="47">
        <f>(((((Y4+Z4)-T4)/(O4-T4))*AD4/J4)-C4)/Z4</f>
        <v>6431.0777966578435</v>
      </c>
      <c r="AB4" s="47">
        <f t="shared" si="3"/>
        <v>0.14992340598431772</v>
      </c>
      <c r="AC4" s="48">
        <f>AB4/$D4</f>
        <v>0.90327043205908664</v>
      </c>
      <c r="AD4" s="43">
        <f>AVERAGE(Enter_Data!P4,Enter_Data!U4,Enter_Data!Z4)</f>
        <v>144.81481481481481</v>
      </c>
      <c r="AE4" s="43">
        <f>STDEV(Enter_Data!P4,Enter_Data!U4,Enter_Data!Z4)</f>
        <v>5.8387100441299413</v>
      </c>
      <c r="AF4" s="47">
        <f>((((Y4-T4)/(O4-T4))*(AD4+AE4)/J4)-C4)/AE4</f>
        <v>4.1505043241079108E-3</v>
      </c>
      <c r="AG4" s="43">
        <f>(AE4*AF4)^2</f>
        <v>5.8726694658653585E-4</v>
      </c>
      <c r="AH4" s="48">
        <f>AG4/$D4</f>
        <v>3.5382124965379186E-3</v>
      </c>
      <c r="AI4" s="40"/>
      <c r="AJ4" s="40"/>
      <c r="AK4" s="40"/>
      <c r="AL4" s="40"/>
      <c r="AM4" s="40"/>
      <c r="AN4" s="40"/>
      <c r="AO4" s="40"/>
      <c r="AP4" s="40"/>
      <c r="AQ4" s="40"/>
      <c r="AR4" s="40"/>
    </row>
    <row r="5" spans="1:44" ht="15.75" customHeight="1" x14ac:dyDescent="0.2">
      <c r="A5" s="39">
        <v>1</v>
      </c>
      <c r="B5" s="3" t="str">
        <f>Enter_Data!F5</f>
        <v/>
      </c>
      <c r="C5" s="3" t="e">
        <f t="shared" ref="C5:C13" si="6">((Y5-T5)/(O5-T5))*AD5/J5</f>
        <v>#DIV/0!</v>
      </c>
      <c r="D5" s="43" t="e">
        <f t="shared" ref="D5:D13" si="7">SUM(M5,R5,W5,AB5,AG5)</f>
        <v>#DIV/0!</v>
      </c>
      <c r="E5" s="44" t="e">
        <f t="shared" ref="E5:E13" si="8">SQRT(D5)</f>
        <v>#DIV/0!</v>
      </c>
      <c r="F5" s="45" t="e">
        <f t="shared" ref="F5:F13" si="9">SQRT(Z5^2+U5^2)</f>
        <v>#DIV/0!</v>
      </c>
      <c r="G5" s="45" t="e">
        <f t="shared" ref="G5:G13" si="10">SQRT(P5^2+U5^2)</f>
        <v>#DIV/0!</v>
      </c>
      <c r="H5" s="46" t="e">
        <f t="shared" ref="H5:H13" si="11">((Y5-T5)/(O5-T5))*SQRT((F5/(Y5-T5))^2+(G5/O5-T5)^2)</f>
        <v>#DIV/0!</v>
      </c>
      <c r="I5" s="44" t="e">
        <f t="shared" ref="I5:I13" si="12">ABS(B5*SQRT((H5/((Y5-T5)/(O5-T5)))^2 +((AE5/AD5)^2)))</f>
        <v>#VALUE!</v>
      </c>
      <c r="J5" s="43" t="e">
        <f>AVERAGE(Enter_Data!L5,Enter_Data!Q5,Enter_Data!V5)</f>
        <v>#DIV/0!</v>
      </c>
      <c r="K5" s="47" t="e">
        <f>STDEV((Enter_Data!L5,Enter_Data!Q5,Enter_Data!V5))</f>
        <v>#DIV/0!</v>
      </c>
      <c r="L5" s="40" t="str">
        <f t="shared" ref="L5:L13" si="13">IFERROR(((((Y5-T5)/(O5-T5))*AD5/(J5+K5))-C5)/K5,"0")</f>
        <v>0</v>
      </c>
      <c r="M5" s="47" t="e">
        <f t="shared" ref="M5:M13" si="14">(K5*L5)^2</f>
        <v>#DIV/0!</v>
      </c>
      <c r="N5" s="48" t="e">
        <f t="shared" ref="N5:N68" si="15">M5/$D5</f>
        <v>#DIV/0!</v>
      </c>
      <c r="O5" s="48" t="e">
        <f>AVERAGE(Enter_Data!AA5:AE5)</f>
        <v>#DIV/0!</v>
      </c>
      <c r="P5" s="48" t="e">
        <f>STDEV(Enter_Data!AA5:AE5)</f>
        <v>#DIV/0!</v>
      </c>
      <c r="Q5" s="47" t="e">
        <f t="shared" ref="Q5:Q13" si="16">((((Y5-T5)/((O5+P5)-T5))*AD5/J5)-C5)/P5</f>
        <v>#DIV/0!</v>
      </c>
      <c r="R5" s="47" t="e">
        <f t="shared" ref="R5:R13" si="17">(P5*Q5)^2</f>
        <v>#DIV/0!</v>
      </c>
      <c r="S5" s="49" t="e">
        <f t="shared" ref="S5:S68" si="18">R5/$D5</f>
        <v>#DIV/0!</v>
      </c>
      <c r="T5" s="48" t="e">
        <f>AVERAGE(Enter_Data!AF5:AJ5)</f>
        <v>#DIV/0!</v>
      </c>
      <c r="U5" s="48" t="e">
        <f>STDEV(Enter_Data!AF5:AJ5)</f>
        <v>#DIV/0!</v>
      </c>
      <c r="V5" s="47" t="e">
        <f t="shared" ref="V5:V13" si="19">((((Y5-(T5+U5))/(O5-(T5+U5)))*AD5/J5)-C5)/U5</f>
        <v>#DIV/0!</v>
      </c>
      <c r="W5" s="47" t="e">
        <f t="shared" ref="W5:W13" si="20">(U5*V5)^2</f>
        <v>#DIV/0!</v>
      </c>
      <c r="X5" s="48" t="e">
        <f t="shared" ref="X5:X68" si="21">W5/$D5</f>
        <v>#DIV/0!</v>
      </c>
      <c r="Y5" s="48" t="e">
        <f>AVERAGE(Enter_Data!N5,Enter_Data!S5,Enter_Data!X5)</f>
        <v>#DIV/0!</v>
      </c>
      <c r="Z5" s="48" t="e">
        <f>STDEV(Enter_Data!N5,Enter_Data!S5,Enter_Data!X5)</f>
        <v>#DIV/0!</v>
      </c>
      <c r="AA5" s="47" t="e">
        <f t="shared" ref="AA5:AA13" si="22">(((((Y5+Z5)-T5)/(O5-T5))*AD5/J5)-C5)/Z5</f>
        <v>#DIV/0!</v>
      </c>
      <c r="AB5" s="47" t="e">
        <f t="shared" ref="AB5:AB13" si="23">(Z5*AA5)^2</f>
        <v>#DIV/0!</v>
      </c>
      <c r="AC5" s="48" t="e">
        <f t="shared" ref="AC5:AC68" si="24">AB5/$D5</f>
        <v>#DIV/0!</v>
      </c>
      <c r="AD5" s="43" t="e">
        <f>AVERAGE(Enter_Data!P5,Enter_Data!U5,Enter_Data!Z5)</f>
        <v>#DIV/0!</v>
      </c>
      <c r="AE5" s="43" t="e">
        <f>STDEV(Enter_Data!P5,Enter_Data!U5,Enter_Data!Z5)</f>
        <v>#DIV/0!</v>
      </c>
      <c r="AF5" s="47" t="e">
        <f t="shared" ref="AF5:AF13" si="25">((((Y5-T5)/(O5-T5))*(AD5+AE5)/J5)-C5)/AE5</f>
        <v>#DIV/0!</v>
      </c>
      <c r="AG5" s="43" t="e">
        <f t="shared" ref="AG5:AG13" si="26">(AE5*AF5)^2</f>
        <v>#DIV/0!</v>
      </c>
      <c r="AH5" s="48" t="e">
        <f t="shared" ref="AH5:AH68" si="27">AG5/$D5</f>
        <v>#DIV/0!</v>
      </c>
      <c r="AI5" s="40"/>
      <c r="AJ5" s="40"/>
      <c r="AK5" s="40"/>
      <c r="AL5" s="40"/>
      <c r="AM5" s="40"/>
      <c r="AN5" s="40"/>
      <c r="AO5" s="40"/>
      <c r="AP5" s="40"/>
      <c r="AQ5" s="40"/>
      <c r="AR5" s="40"/>
    </row>
    <row r="6" spans="1:44" ht="15.75" customHeight="1" x14ac:dyDescent="0.2">
      <c r="A6" s="39">
        <v>2</v>
      </c>
      <c r="B6" s="3" t="str">
        <f>Enter_Data!F6</f>
        <v/>
      </c>
      <c r="C6" s="3" t="e">
        <f t="shared" si="6"/>
        <v>#DIV/0!</v>
      </c>
      <c r="D6" s="43" t="e">
        <f t="shared" si="7"/>
        <v>#DIV/0!</v>
      </c>
      <c r="E6" s="44" t="e">
        <f t="shared" si="8"/>
        <v>#DIV/0!</v>
      </c>
      <c r="F6" s="45" t="e">
        <f t="shared" si="9"/>
        <v>#DIV/0!</v>
      </c>
      <c r="G6" s="45" t="e">
        <f t="shared" si="10"/>
        <v>#DIV/0!</v>
      </c>
      <c r="H6" s="46" t="e">
        <f t="shared" si="11"/>
        <v>#DIV/0!</v>
      </c>
      <c r="I6" s="44" t="e">
        <f t="shared" si="12"/>
        <v>#VALUE!</v>
      </c>
      <c r="J6" s="43" t="e">
        <f>AVERAGE(Enter_Data!L6,Enter_Data!Q6,Enter_Data!V6)</f>
        <v>#DIV/0!</v>
      </c>
      <c r="K6" s="47" t="e">
        <f>STDEV((Enter_Data!L6,Enter_Data!Q6,Enter_Data!V6))</f>
        <v>#DIV/0!</v>
      </c>
      <c r="L6" s="40" t="str">
        <f t="shared" si="13"/>
        <v>0</v>
      </c>
      <c r="M6" s="47" t="e">
        <f t="shared" si="14"/>
        <v>#DIV/0!</v>
      </c>
      <c r="N6" s="48" t="e">
        <f t="shared" si="15"/>
        <v>#DIV/0!</v>
      </c>
      <c r="O6" s="48" t="e">
        <f>AVERAGE(Enter_Data!AA6:AE6)</f>
        <v>#DIV/0!</v>
      </c>
      <c r="P6" s="48" t="e">
        <f>STDEV(Enter_Data!AA6:AE6)</f>
        <v>#DIV/0!</v>
      </c>
      <c r="Q6" s="47" t="e">
        <f t="shared" si="16"/>
        <v>#DIV/0!</v>
      </c>
      <c r="R6" s="47" t="e">
        <f t="shared" si="17"/>
        <v>#DIV/0!</v>
      </c>
      <c r="S6" s="49" t="e">
        <f t="shared" si="18"/>
        <v>#DIV/0!</v>
      </c>
      <c r="T6" s="48" t="e">
        <f>AVERAGE(Enter_Data!AF6:AJ6)</f>
        <v>#DIV/0!</v>
      </c>
      <c r="U6" s="48" t="e">
        <f>STDEV(Enter_Data!AF6:AJ6)</f>
        <v>#DIV/0!</v>
      </c>
      <c r="V6" s="47" t="e">
        <f t="shared" si="19"/>
        <v>#DIV/0!</v>
      </c>
      <c r="W6" s="47" t="e">
        <f t="shared" si="20"/>
        <v>#DIV/0!</v>
      </c>
      <c r="X6" s="48" t="e">
        <f t="shared" si="21"/>
        <v>#DIV/0!</v>
      </c>
      <c r="Y6" s="48" t="e">
        <f>AVERAGE(Enter_Data!N6,Enter_Data!S6,Enter_Data!X6)</f>
        <v>#DIV/0!</v>
      </c>
      <c r="Z6" s="48" t="e">
        <f>STDEV(Enter_Data!N6,Enter_Data!S6,Enter_Data!X6)</f>
        <v>#DIV/0!</v>
      </c>
      <c r="AA6" s="47" t="e">
        <f t="shared" si="22"/>
        <v>#DIV/0!</v>
      </c>
      <c r="AB6" s="47" t="e">
        <f t="shared" si="23"/>
        <v>#DIV/0!</v>
      </c>
      <c r="AC6" s="48" t="e">
        <f t="shared" si="24"/>
        <v>#DIV/0!</v>
      </c>
      <c r="AD6" s="43" t="e">
        <f>AVERAGE(Enter_Data!P6,Enter_Data!U6,Enter_Data!Z6)</f>
        <v>#DIV/0!</v>
      </c>
      <c r="AE6" s="43" t="e">
        <f>STDEV(Enter_Data!P6,Enter_Data!U6,Enter_Data!Z6)</f>
        <v>#DIV/0!</v>
      </c>
      <c r="AF6" s="47" t="e">
        <f t="shared" si="25"/>
        <v>#DIV/0!</v>
      </c>
      <c r="AG6" s="43" t="e">
        <f t="shared" si="26"/>
        <v>#DIV/0!</v>
      </c>
      <c r="AH6" s="48" t="e">
        <f t="shared" si="27"/>
        <v>#DIV/0!</v>
      </c>
      <c r="AI6" s="40"/>
      <c r="AJ6" s="40"/>
      <c r="AK6" s="40"/>
      <c r="AL6" s="40"/>
      <c r="AM6" s="40"/>
      <c r="AN6" s="40"/>
      <c r="AO6" s="40"/>
      <c r="AP6" s="40"/>
      <c r="AQ6" s="40"/>
      <c r="AR6" s="40"/>
    </row>
    <row r="7" spans="1:44" ht="15.75" customHeight="1" x14ac:dyDescent="0.2">
      <c r="A7" s="39">
        <v>3</v>
      </c>
      <c r="B7" s="3" t="str">
        <f>Enter_Data!F7</f>
        <v/>
      </c>
      <c r="C7" s="3" t="e">
        <f t="shared" si="6"/>
        <v>#DIV/0!</v>
      </c>
      <c r="D7" s="43" t="e">
        <f t="shared" si="7"/>
        <v>#DIV/0!</v>
      </c>
      <c r="E7" s="44" t="e">
        <f t="shared" si="8"/>
        <v>#DIV/0!</v>
      </c>
      <c r="F7" s="45" t="e">
        <f t="shared" si="9"/>
        <v>#DIV/0!</v>
      </c>
      <c r="G7" s="45" t="e">
        <f t="shared" si="10"/>
        <v>#DIV/0!</v>
      </c>
      <c r="H7" s="46" t="e">
        <f t="shared" si="11"/>
        <v>#DIV/0!</v>
      </c>
      <c r="I7" s="44" t="e">
        <f t="shared" si="12"/>
        <v>#VALUE!</v>
      </c>
      <c r="J7" s="43" t="e">
        <f>AVERAGE(Enter_Data!L7,Enter_Data!Q7,Enter_Data!V7)</f>
        <v>#DIV/0!</v>
      </c>
      <c r="K7" s="47" t="e">
        <f>STDEV((Enter_Data!L7,Enter_Data!Q7,Enter_Data!V7))</f>
        <v>#DIV/0!</v>
      </c>
      <c r="L7" s="40" t="str">
        <f t="shared" si="13"/>
        <v>0</v>
      </c>
      <c r="M7" s="47" t="e">
        <f t="shared" si="14"/>
        <v>#DIV/0!</v>
      </c>
      <c r="N7" s="48" t="e">
        <f t="shared" si="15"/>
        <v>#DIV/0!</v>
      </c>
      <c r="O7" s="48" t="e">
        <f>AVERAGE(Enter_Data!AA7:AE7)</f>
        <v>#DIV/0!</v>
      </c>
      <c r="P7" s="48" t="e">
        <f>STDEV(Enter_Data!AA7:AE7)</f>
        <v>#DIV/0!</v>
      </c>
      <c r="Q7" s="47" t="e">
        <f t="shared" si="16"/>
        <v>#DIV/0!</v>
      </c>
      <c r="R7" s="47" t="e">
        <f t="shared" si="17"/>
        <v>#DIV/0!</v>
      </c>
      <c r="S7" s="49" t="e">
        <f t="shared" si="18"/>
        <v>#DIV/0!</v>
      </c>
      <c r="T7" s="48" t="e">
        <f>AVERAGE(Enter_Data!AF7:AJ7)</f>
        <v>#DIV/0!</v>
      </c>
      <c r="U7" s="48" t="e">
        <f>STDEV(Enter_Data!AF7:AJ7)</f>
        <v>#DIV/0!</v>
      </c>
      <c r="V7" s="47" t="e">
        <f t="shared" si="19"/>
        <v>#DIV/0!</v>
      </c>
      <c r="W7" s="47" t="e">
        <f t="shared" si="20"/>
        <v>#DIV/0!</v>
      </c>
      <c r="X7" s="48" t="e">
        <f t="shared" si="21"/>
        <v>#DIV/0!</v>
      </c>
      <c r="Y7" s="48" t="e">
        <f>AVERAGE(Enter_Data!N7,Enter_Data!S7,Enter_Data!X7)</f>
        <v>#DIV/0!</v>
      </c>
      <c r="Z7" s="48" t="e">
        <f>STDEV(Enter_Data!N7,Enter_Data!S7,Enter_Data!X7)</f>
        <v>#DIV/0!</v>
      </c>
      <c r="AA7" s="47" t="e">
        <f t="shared" si="22"/>
        <v>#DIV/0!</v>
      </c>
      <c r="AB7" s="47" t="e">
        <f t="shared" si="23"/>
        <v>#DIV/0!</v>
      </c>
      <c r="AC7" s="48" t="e">
        <f t="shared" si="24"/>
        <v>#DIV/0!</v>
      </c>
      <c r="AD7" s="43" t="e">
        <f>AVERAGE(Enter_Data!P7,Enter_Data!U7,Enter_Data!Z7)</f>
        <v>#DIV/0!</v>
      </c>
      <c r="AE7" s="43" t="e">
        <f>STDEV(Enter_Data!P7,Enter_Data!U7,Enter_Data!Z7)</f>
        <v>#DIV/0!</v>
      </c>
      <c r="AF7" s="47" t="e">
        <f t="shared" si="25"/>
        <v>#DIV/0!</v>
      </c>
      <c r="AG7" s="43" t="e">
        <f t="shared" si="26"/>
        <v>#DIV/0!</v>
      </c>
      <c r="AH7" s="48" t="e">
        <f t="shared" si="27"/>
        <v>#DIV/0!</v>
      </c>
      <c r="AI7" s="40"/>
      <c r="AJ7" s="40"/>
      <c r="AK7" s="40"/>
      <c r="AL7" s="40"/>
      <c r="AM7" s="40"/>
      <c r="AN7" s="40"/>
      <c r="AO7" s="40"/>
      <c r="AP7" s="40"/>
      <c r="AQ7" s="40"/>
      <c r="AR7" s="40"/>
    </row>
    <row r="8" spans="1:44" ht="15.75" customHeight="1" x14ac:dyDescent="0.2">
      <c r="A8" s="39">
        <v>4</v>
      </c>
      <c r="B8" s="3" t="str">
        <f>Enter_Data!F8</f>
        <v/>
      </c>
      <c r="C8" s="3" t="e">
        <f t="shared" si="6"/>
        <v>#DIV/0!</v>
      </c>
      <c r="D8" s="43" t="e">
        <f t="shared" si="7"/>
        <v>#DIV/0!</v>
      </c>
      <c r="E8" s="44" t="e">
        <f t="shared" si="8"/>
        <v>#DIV/0!</v>
      </c>
      <c r="F8" s="45" t="e">
        <f t="shared" si="9"/>
        <v>#DIV/0!</v>
      </c>
      <c r="G8" s="45" t="e">
        <f t="shared" si="10"/>
        <v>#DIV/0!</v>
      </c>
      <c r="H8" s="46" t="e">
        <f t="shared" si="11"/>
        <v>#DIV/0!</v>
      </c>
      <c r="I8" s="44" t="e">
        <f t="shared" si="12"/>
        <v>#VALUE!</v>
      </c>
      <c r="J8" s="43" t="e">
        <f>AVERAGE(Enter_Data!L8,Enter_Data!Q8,Enter_Data!V8)</f>
        <v>#DIV/0!</v>
      </c>
      <c r="K8" s="47" t="e">
        <f>STDEV((Enter_Data!L8,Enter_Data!Q8,Enter_Data!V8))</f>
        <v>#DIV/0!</v>
      </c>
      <c r="L8" s="40" t="str">
        <f t="shared" si="13"/>
        <v>0</v>
      </c>
      <c r="M8" s="47" t="e">
        <f t="shared" si="14"/>
        <v>#DIV/0!</v>
      </c>
      <c r="N8" s="48" t="e">
        <f t="shared" si="15"/>
        <v>#DIV/0!</v>
      </c>
      <c r="O8" s="48" t="e">
        <f>AVERAGE(Enter_Data!AA8:AE8)</f>
        <v>#DIV/0!</v>
      </c>
      <c r="P8" s="48" t="e">
        <f>STDEV(Enter_Data!AA8:AE8)</f>
        <v>#DIV/0!</v>
      </c>
      <c r="Q8" s="47" t="e">
        <f t="shared" si="16"/>
        <v>#DIV/0!</v>
      </c>
      <c r="R8" s="47" t="e">
        <f t="shared" si="17"/>
        <v>#DIV/0!</v>
      </c>
      <c r="S8" s="49" t="e">
        <f t="shared" si="18"/>
        <v>#DIV/0!</v>
      </c>
      <c r="T8" s="48" t="e">
        <f>AVERAGE(Enter_Data!AF8:AJ8)</f>
        <v>#DIV/0!</v>
      </c>
      <c r="U8" s="48" t="e">
        <f>STDEV(Enter_Data!AF8:AJ8)</f>
        <v>#DIV/0!</v>
      </c>
      <c r="V8" s="47" t="e">
        <f t="shared" si="19"/>
        <v>#DIV/0!</v>
      </c>
      <c r="W8" s="47" t="e">
        <f t="shared" si="20"/>
        <v>#DIV/0!</v>
      </c>
      <c r="X8" s="48" t="e">
        <f t="shared" si="21"/>
        <v>#DIV/0!</v>
      </c>
      <c r="Y8" s="48" t="e">
        <f>AVERAGE(Enter_Data!N8,Enter_Data!S8,Enter_Data!X8)</f>
        <v>#DIV/0!</v>
      </c>
      <c r="Z8" s="48" t="e">
        <f>STDEV(Enter_Data!N8,Enter_Data!S8,Enter_Data!X8)</f>
        <v>#DIV/0!</v>
      </c>
      <c r="AA8" s="47" t="e">
        <f t="shared" si="22"/>
        <v>#DIV/0!</v>
      </c>
      <c r="AB8" s="47" t="e">
        <f t="shared" si="23"/>
        <v>#DIV/0!</v>
      </c>
      <c r="AC8" s="48" t="e">
        <f t="shared" si="24"/>
        <v>#DIV/0!</v>
      </c>
      <c r="AD8" s="43" t="e">
        <f>AVERAGE(Enter_Data!P8,Enter_Data!U8,Enter_Data!Z8)</f>
        <v>#DIV/0!</v>
      </c>
      <c r="AE8" s="43" t="e">
        <f>STDEV(Enter_Data!P8,Enter_Data!U8,Enter_Data!Z8)</f>
        <v>#DIV/0!</v>
      </c>
      <c r="AF8" s="47" t="e">
        <f t="shared" si="25"/>
        <v>#DIV/0!</v>
      </c>
      <c r="AG8" s="43" t="e">
        <f t="shared" si="26"/>
        <v>#DIV/0!</v>
      </c>
      <c r="AH8" s="48" t="e">
        <f t="shared" si="27"/>
        <v>#DIV/0!</v>
      </c>
      <c r="AI8" s="40"/>
      <c r="AJ8" s="40"/>
      <c r="AK8" s="40"/>
      <c r="AL8" s="40"/>
      <c r="AM8" s="40"/>
      <c r="AN8" s="40"/>
      <c r="AO8" s="40"/>
      <c r="AP8" s="40"/>
      <c r="AQ8" s="40"/>
      <c r="AR8" s="40"/>
    </row>
    <row r="9" spans="1:44" ht="15.75" customHeight="1" x14ac:dyDescent="0.2">
      <c r="A9" s="39">
        <v>5</v>
      </c>
      <c r="B9" s="3" t="str">
        <f>Enter_Data!F9</f>
        <v/>
      </c>
      <c r="C9" s="3" t="e">
        <f t="shared" si="6"/>
        <v>#DIV/0!</v>
      </c>
      <c r="D9" s="43" t="e">
        <f t="shared" si="7"/>
        <v>#DIV/0!</v>
      </c>
      <c r="E9" s="44" t="e">
        <f t="shared" si="8"/>
        <v>#DIV/0!</v>
      </c>
      <c r="F9" s="45" t="e">
        <f t="shared" si="9"/>
        <v>#DIV/0!</v>
      </c>
      <c r="G9" s="45" t="e">
        <f t="shared" si="10"/>
        <v>#DIV/0!</v>
      </c>
      <c r="H9" s="46" t="e">
        <f t="shared" si="11"/>
        <v>#DIV/0!</v>
      </c>
      <c r="I9" s="44" t="e">
        <f t="shared" si="12"/>
        <v>#VALUE!</v>
      </c>
      <c r="J9" s="43" t="e">
        <f>AVERAGE(Enter_Data!L9,Enter_Data!Q9,Enter_Data!V9)</f>
        <v>#DIV/0!</v>
      </c>
      <c r="K9" s="47" t="e">
        <f>STDEV((Enter_Data!L9,Enter_Data!Q9,Enter_Data!V9))</f>
        <v>#DIV/0!</v>
      </c>
      <c r="L9" s="40" t="str">
        <f t="shared" si="13"/>
        <v>0</v>
      </c>
      <c r="M9" s="47" t="e">
        <f t="shared" si="14"/>
        <v>#DIV/0!</v>
      </c>
      <c r="N9" s="48" t="e">
        <f t="shared" si="15"/>
        <v>#DIV/0!</v>
      </c>
      <c r="O9" s="48" t="e">
        <f>AVERAGE(Enter_Data!AA9:AE9)</f>
        <v>#DIV/0!</v>
      </c>
      <c r="P9" s="48" t="e">
        <f>STDEV(Enter_Data!AA9:AE9)</f>
        <v>#DIV/0!</v>
      </c>
      <c r="Q9" s="47" t="e">
        <f t="shared" si="16"/>
        <v>#DIV/0!</v>
      </c>
      <c r="R9" s="47" t="e">
        <f t="shared" si="17"/>
        <v>#DIV/0!</v>
      </c>
      <c r="S9" s="49" t="e">
        <f t="shared" si="18"/>
        <v>#DIV/0!</v>
      </c>
      <c r="T9" s="48" t="e">
        <f>AVERAGE(Enter_Data!AF9:AJ9)</f>
        <v>#DIV/0!</v>
      </c>
      <c r="U9" s="48" t="e">
        <f>STDEV(Enter_Data!AF9:AJ9)</f>
        <v>#DIV/0!</v>
      </c>
      <c r="V9" s="47" t="e">
        <f t="shared" si="19"/>
        <v>#DIV/0!</v>
      </c>
      <c r="W9" s="47" t="e">
        <f t="shared" si="20"/>
        <v>#DIV/0!</v>
      </c>
      <c r="X9" s="48" t="e">
        <f t="shared" si="21"/>
        <v>#DIV/0!</v>
      </c>
      <c r="Y9" s="48" t="e">
        <f>AVERAGE(Enter_Data!N9,Enter_Data!S9,Enter_Data!X9)</f>
        <v>#DIV/0!</v>
      </c>
      <c r="Z9" s="48" t="e">
        <f>STDEV(Enter_Data!N9,Enter_Data!S9,Enter_Data!X9)</f>
        <v>#DIV/0!</v>
      </c>
      <c r="AA9" s="47" t="e">
        <f t="shared" si="22"/>
        <v>#DIV/0!</v>
      </c>
      <c r="AB9" s="47" t="e">
        <f t="shared" si="23"/>
        <v>#DIV/0!</v>
      </c>
      <c r="AC9" s="48" t="e">
        <f t="shared" si="24"/>
        <v>#DIV/0!</v>
      </c>
      <c r="AD9" s="43" t="e">
        <f>AVERAGE(Enter_Data!P9,Enter_Data!U9,Enter_Data!Z9)</f>
        <v>#DIV/0!</v>
      </c>
      <c r="AE9" s="43" t="e">
        <f>STDEV(Enter_Data!P9,Enter_Data!U9,Enter_Data!Z9)</f>
        <v>#DIV/0!</v>
      </c>
      <c r="AF9" s="47" t="e">
        <f t="shared" si="25"/>
        <v>#DIV/0!</v>
      </c>
      <c r="AG9" s="43" t="e">
        <f t="shared" si="26"/>
        <v>#DIV/0!</v>
      </c>
      <c r="AH9" s="48" t="e">
        <f t="shared" si="27"/>
        <v>#DIV/0!</v>
      </c>
      <c r="AI9" s="40"/>
      <c r="AJ9" s="40"/>
      <c r="AK9" s="40"/>
      <c r="AL9" s="40"/>
      <c r="AM9" s="40"/>
      <c r="AN9" s="40"/>
      <c r="AO9" s="40"/>
      <c r="AP9" s="40"/>
      <c r="AQ9" s="40"/>
      <c r="AR9" s="40"/>
    </row>
    <row r="10" spans="1:44" ht="15.75" customHeight="1" x14ac:dyDescent="0.2">
      <c r="A10" s="39">
        <v>6</v>
      </c>
      <c r="B10" s="3" t="str">
        <f>Enter_Data!F10</f>
        <v/>
      </c>
      <c r="C10" s="3" t="e">
        <f t="shared" si="6"/>
        <v>#DIV/0!</v>
      </c>
      <c r="D10" s="43" t="e">
        <f t="shared" si="7"/>
        <v>#DIV/0!</v>
      </c>
      <c r="E10" s="44" t="e">
        <f t="shared" si="8"/>
        <v>#DIV/0!</v>
      </c>
      <c r="F10" s="45" t="e">
        <f t="shared" si="9"/>
        <v>#DIV/0!</v>
      </c>
      <c r="G10" s="45" t="e">
        <f t="shared" si="10"/>
        <v>#DIV/0!</v>
      </c>
      <c r="H10" s="46" t="e">
        <f t="shared" si="11"/>
        <v>#DIV/0!</v>
      </c>
      <c r="I10" s="44" t="e">
        <f t="shared" si="12"/>
        <v>#VALUE!</v>
      </c>
      <c r="J10" s="43" t="e">
        <f>AVERAGE(Enter_Data!L10,Enter_Data!Q10,Enter_Data!V10)</f>
        <v>#DIV/0!</v>
      </c>
      <c r="K10" s="47" t="e">
        <f>STDEV((Enter_Data!L10,Enter_Data!Q10,Enter_Data!V10))</f>
        <v>#DIV/0!</v>
      </c>
      <c r="L10" s="40" t="str">
        <f t="shared" si="13"/>
        <v>0</v>
      </c>
      <c r="M10" s="47" t="e">
        <f t="shared" si="14"/>
        <v>#DIV/0!</v>
      </c>
      <c r="N10" s="48" t="e">
        <f t="shared" si="15"/>
        <v>#DIV/0!</v>
      </c>
      <c r="O10" s="48" t="e">
        <f>AVERAGE(Enter_Data!AA10:AE10)</f>
        <v>#DIV/0!</v>
      </c>
      <c r="P10" s="48" t="e">
        <f>STDEV(Enter_Data!AA10:AE10)</f>
        <v>#DIV/0!</v>
      </c>
      <c r="Q10" s="47" t="e">
        <f t="shared" si="16"/>
        <v>#DIV/0!</v>
      </c>
      <c r="R10" s="47" t="e">
        <f t="shared" si="17"/>
        <v>#DIV/0!</v>
      </c>
      <c r="S10" s="49" t="e">
        <f t="shared" si="18"/>
        <v>#DIV/0!</v>
      </c>
      <c r="T10" s="48" t="e">
        <f>AVERAGE(Enter_Data!AF10:AJ10)</f>
        <v>#DIV/0!</v>
      </c>
      <c r="U10" s="48" t="e">
        <f>STDEV(Enter_Data!AF10:AJ10)</f>
        <v>#DIV/0!</v>
      </c>
      <c r="V10" s="47" t="e">
        <f t="shared" si="19"/>
        <v>#DIV/0!</v>
      </c>
      <c r="W10" s="47" t="e">
        <f t="shared" si="20"/>
        <v>#DIV/0!</v>
      </c>
      <c r="X10" s="48" t="e">
        <f t="shared" si="21"/>
        <v>#DIV/0!</v>
      </c>
      <c r="Y10" s="48" t="e">
        <f>AVERAGE(Enter_Data!N10,Enter_Data!S10,Enter_Data!X10)</f>
        <v>#DIV/0!</v>
      </c>
      <c r="Z10" s="48" t="e">
        <f>STDEV(Enter_Data!N10,Enter_Data!S10,Enter_Data!X10)</f>
        <v>#DIV/0!</v>
      </c>
      <c r="AA10" s="47" t="e">
        <f t="shared" si="22"/>
        <v>#DIV/0!</v>
      </c>
      <c r="AB10" s="47" t="e">
        <f t="shared" si="23"/>
        <v>#DIV/0!</v>
      </c>
      <c r="AC10" s="48" t="e">
        <f t="shared" si="24"/>
        <v>#DIV/0!</v>
      </c>
      <c r="AD10" s="43" t="e">
        <f>AVERAGE(Enter_Data!P10,Enter_Data!U10,Enter_Data!Z10)</f>
        <v>#DIV/0!</v>
      </c>
      <c r="AE10" s="43" t="e">
        <f>STDEV(Enter_Data!P10,Enter_Data!U10,Enter_Data!Z10)</f>
        <v>#DIV/0!</v>
      </c>
      <c r="AF10" s="47" t="e">
        <f t="shared" si="25"/>
        <v>#DIV/0!</v>
      </c>
      <c r="AG10" s="43" t="e">
        <f t="shared" si="26"/>
        <v>#DIV/0!</v>
      </c>
      <c r="AH10" s="48" t="e">
        <f t="shared" si="27"/>
        <v>#DIV/0!</v>
      </c>
      <c r="AI10" s="40"/>
      <c r="AJ10" s="40"/>
      <c r="AK10" s="40"/>
      <c r="AL10" s="40"/>
      <c r="AM10" s="40"/>
      <c r="AN10" s="40"/>
      <c r="AO10" s="40"/>
      <c r="AP10" s="40"/>
      <c r="AQ10" s="40"/>
      <c r="AR10" s="40"/>
    </row>
    <row r="11" spans="1:44" ht="15.75" customHeight="1" x14ac:dyDescent="0.2">
      <c r="A11" s="39">
        <v>7</v>
      </c>
      <c r="B11" s="3" t="str">
        <f>Enter_Data!F11</f>
        <v/>
      </c>
      <c r="C11" s="3" t="e">
        <f t="shared" si="6"/>
        <v>#DIV/0!</v>
      </c>
      <c r="D11" s="43" t="e">
        <f t="shared" si="7"/>
        <v>#DIV/0!</v>
      </c>
      <c r="E11" s="44" t="e">
        <f t="shared" si="8"/>
        <v>#DIV/0!</v>
      </c>
      <c r="F11" s="45" t="e">
        <f t="shared" si="9"/>
        <v>#DIV/0!</v>
      </c>
      <c r="G11" s="45" t="e">
        <f t="shared" si="10"/>
        <v>#DIV/0!</v>
      </c>
      <c r="H11" s="46" t="e">
        <f t="shared" si="11"/>
        <v>#DIV/0!</v>
      </c>
      <c r="I11" s="44" t="e">
        <f t="shared" si="12"/>
        <v>#VALUE!</v>
      </c>
      <c r="J11" s="43" t="e">
        <f>AVERAGE(Enter_Data!L11,Enter_Data!Q11,Enter_Data!V11)</f>
        <v>#DIV/0!</v>
      </c>
      <c r="K11" s="47" t="e">
        <f>STDEV((Enter_Data!L11,Enter_Data!Q11,Enter_Data!V11))</f>
        <v>#DIV/0!</v>
      </c>
      <c r="L11" s="40" t="str">
        <f t="shared" si="13"/>
        <v>0</v>
      </c>
      <c r="M11" s="47" t="e">
        <f t="shared" si="14"/>
        <v>#DIV/0!</v>
      </c>
      <c r="N11" s="48" t="e">
        <f t="shared" si="15"/>
        <v>#DIV/0!</v>
      </c>
      <c r="O11" s="48" t="e">
        <f>AVERAGE(Enter_Data!AA11:AE11)</f>
        <v>#DIV/0!</v>
      </c>
      <c r="P11" s="48" t="e">
        <f>STDEV(Enter_Data!AA11:AE11)</f>
        <v>#DIV/0!</v>
      </c>
      <c r="Q11" s="47" t="e">
        <f t="shared" si="16"/>
        <v>#DIV/0!</v>
      </c>
      <c r="R11" s="47" t="e">
        <f t="shared" si="17"/>
        <v>#DIV/0!</v>
      </c>
      <c r="S11" s="49" t="e">
        <f t="shared" si="18"/>
        <v>#DIV/0!</v>
      </c>
      <c r="T11" s="48" t="e">
        <f>AVERAGE(Enter_Data!AF11:AJ11)</f>
        <v>#DIV/0!</v>
      </c>
      <c r="U11" s="48" t="e">
        <f>STDEV(Enter_Data!AF11:AJ11)</f>
        <v>#DIV/0!</v>
      </c>
      <c r="V11" s="47" t="e">
        <f t="shared" si="19"/>
        <v>#DIV/0!</v>
      </c>
      <c r="W11" s="47" t="e">
        <f t="shared" si="20"/>
        <v>#DIV/0!</v>
      </c>
      <c r="X11" s="48" t="e">
        <f t="shared" si="21"/>
        <v>#DIV/0!</v>
      </c>
      <c r="Y11" s="48" t="e">
        <f>AVERAGE(Enter_Data!N11,Enter_Data!S11,Enter_Data!X11)</f>
        <v>#DIV/0!</v>
      </c>
      <c r="Z11" s="48" t="e">
        <f>STDEV(Enter_Data!N11,Enter_Data!S11,Enter_Data!X11)</f>
        <v>#DIV/0!</v>
      </c>
      <c r="AA11" s="47" t="e">
        <f t="shared" si="22"/>
        <v>#DIV/0!</v>
      </c>
      <c r="AB11" s="47" t="e">
        <f t="shared" si="23"/>
        <v>#DIV/0!</v>
      </c>
      <c r="AC11" s="48" t="e">
        <f t="shared" si="24"/>
        <v>#DIV/0!</v>
      </c>
      <c r="AD11" s="43" t="e">
        <f>AVERAGE(Enter_Data!P11,Enter_Data!U11,Enter_Data!Z11)</f>
        <v>#DIV/0!</v>
      </c>
      <c r="AE11" s="43" t="e">
        <f>STDEV(Enter_Data!P11,Enter_Data!U11,Enter_Data!Z11)</f>
        <v>#DIV/0!</v>
      </c>
      <c r="AF11" s="47" t="e">
        <f t="shared" si="25"/>
        <v>#DIV/0!</v>
      </c>
      <c r="AG11" s="43" t="e">
        <f t="shared" si="26"/>
        <v>#DIV/0!</v>
      </c>
      <c r="AH11" s="48" t="e">
        <f t="shared" si="27"/>
        <v>#DIV/0!</v>
      </c>
      <c r="AI11" s="40"/>
      <c r="AJ11" s="40"/>
      <c r="AK11" s="40"/>
      <c r="AL11" s="40"/>
      <c r="AM11" s="40"/>
      <c r="AN11" s="40"/>
      <c r="AO11" s="40"/>
      <c r="AP11" s="40"/>
      <c r="AQ11" s="40"/>
      <c r="AR11" s="40"/>
    </row>
    <row r="12" spans="1:44" ht="15.75" customHeight="1" x14ac:dyDescent="0.2">
      <c r="A12" s="39">
        <v>8</v>
      </c>
      <c r="B12" s="3" t="str">
        <f>Enter_Data!F12</f>
        <v/>
      </c>
      <c r="C12" s="3" t="e">
        <f t="shared" si="6"/>
        <v>#DIV/0!</v>
      </c>
      <c r="D12" s="43" t="e">
        <f t="shared" si="7"/>
        <v>#DIV/0!</v>
      </c>
      <c r="E12" s="44" t="e">
        <f t="shared" si="8"/>
        <v>#DIV/0!</v>
      </c>
      <c r="F12" s="45" t="e">
        <f t="shared" si="9"/>
        <v>#DIV/0!</v>
      </c>
      <c r="G12" s="45" t="e">
        <f t="shared" si="10"/>
        <v>#DIV/0!</v>
      </c>
      <c r="H12" s="46" t="e">
        <f t="shared" si="11"/>
        <v>#DIV/0!</v>
      </c>
      <c r="I12" s="44" t="e">
        <f t="shared" si="12"/>
        <v>#VALUE!</v>
      </c>
      <c r="J12" s="43" t="e">
        <f>AVERAGE(Enter_Data!L12,Enter_Data!Q12,Enter_Data!V12)</f>
        <v>#DIV/0!</v>
      </c>
      <c r="K12" s="47" t="e">
        <f>STDEV((Enter_Data!L12,Enter_Data!Q12,Enter_Data!V12))</f>
        <v>#DIV/0!</v>
      </c>
      <c r="L12" s="40" t="str">
        <f t="shared" si="13"/>
        <v>0</v>
      </c>
      <c r="M12" s="47" t="e">
        <f t="shared" si="14"/>
        <v>#DIV/0!</v>
      </c>
      <c r="N12" s="48" t="e">
        <f t="shared" si="15"/>
        <v>#DIV/0!</v>
      </c>
      <c r="O12" s="48" t="e">
        <f>AVERAGE(Enter_Data!AA12:AE12)</f>
        <v>#DIV/0!</v>
      </c>
      <c r="P12" s="48" t="e">
        <f>STDEV(Enter_Data!AA12:AE12)</f>
        <v>#DIV/0!</v>
      </c>
      <c r="Q12" s="47" t="e">
        <f t="shared" si="16"/>
        <v>#DIV/0!</v>
      </c>
      <c r="R12" s="47" t="e">
        <f t="shared" si="17"/>
        <v>#DIV/0!</v>
      </c>
      <c r="S12" s="49" t="e">
        <f t="shared" si="18"/>
        <v>#DIV/0!</v>
      </c>
      <c r="T12" s="48" t="e">
        <f>AVERAGE(Enter_Data!AF12:AJ12)</f>
        <v>#DIV/0!</v>
      </c>
      <c r="U12" s="48" t="e">
        <f>STDEV(Enter_Data!AF12:AJ12)</f>
        <v>#DIV/0!</v>
      </c>
      <c r="V12" s="47" t="e">
        <f t="shared" si="19"/>
        <v>#DIV/0!</v>
      </c>
      <c r="W12" s="47" t="e">
        <f t="shared" si="20"/>
        <v>#DIV/0!</v>
      </c>
      <c r="X12" s="48" t="e">
        <f t="shared" si="21"/>
        <v>#DIV/0!</v>
      </c>
      <c r="Y12" s="48" t="e">
        <f>AVERAGE(Enter_Data!N12,Enter_Data!S12,Enter_Data!X12)</f>
        <v>#DIV/0!</v>
      </c>
      <c r="Z12" s="48" t="e">
        <f>STDEV(Enter_Data!N12,Enter_Data!S12,Enter_Data!X12)</f>
        <v>#DIV/0!</v>
      </c>
      <c r="AA12" s="47" t="e">
        <f t="shared" si="22"/>
        <v>#DIV/0!</v>
      </c>
      <c r="AB12" s="47" t="e">
        <f t="shared" si="23"/>
        <v>#DIV/0!</v>
      </c>
      <c r="AC12" s="48" t="e">
        <f t="shared" si="24"/>
        <v>#DIV/0!</v>
      </c>
      <c r="AD12" s="43" t="e">
        <f>AVERAGE(Enter_Data!P12,Enter_Data!U12,Enter_Data!Z12)</f>
        <v>#DIV/0!</v>
      </c>
      <c r="AE12" s="43" t="e">
        <f>STDEV(Enter_Data!P12,Enter_Data!U12,Enter_Data!Z12)</f>
        <v>#DIV/0!</v>
      </c>
      <c r="AF12" s="47" t="e">
        <f t="shared" si="25"/>
        <v>#DIV/0!</v>
      </c>
      <c r="AG12" s="43" t="e">
        <f t="shared" si="26"/>
        <v>#DIV/0!</v>
      </c>
      <c r="AH12" s="48" t="e">
        <f t="shared" si="27"/>
        <v>#DIV/0!</v>
      </c>
      <c r="AI12" s="40"/>
      <c r="AJ12" s="40"/>
      <c r="AK12" s="40"/>
      <c r="AL12" s="40"/>
      <c r="AM12" s="40"/>
      <c r="AN12" s="40"/>
      <c r="AO12" s="40"/>
      <c r="AP12" s="40"/>
      <c r="AQ12" s="40"/>
      <c r="AR12" s="40"/>
    </row>
    <row r="13" spans="1:44" ht="15.75" customHeight="1" x14ac:dyDescent="0.2">
      <c r="A13" s="39">
        <v>9</v>
      </c>
      <c r="B13" s="3" t="str">
        <f>Enter_Data!F13</f>
        <v/>
      </c>
      <c r="C13" s="3" t="e">
        <f t="shared" si="6"/>
        <v>#DIV/0!</v>
      </c>
      <c r="D13" s="43" t="e">
        <f t="shared" si="7"/>
        <v>#DIV/0!</v>
      </c>
      <c r="E13" s="44" t="e">
        <f t="shared" si="8"/>
        <v>#DIV/0!</v>
      </c>
      <c r="F13" s="45" t="e">
        <f t="shared" si="9"/>
        <v>#DIV/0!</v>
      </c>
      <c r="G13" s="45" t="e">
        <f t="shared" si="10"/>
        <v>#DIV/0!</v>
      </c>
      <c r="H13" s="46" t="e">
        <f t="shared" si="11"/>
        <v>#DIV/0!</v>
      </c>
      <c r="I13" s="44" t="e">
        <f t="shared" si="12"/>
        <v>#VALUE!</v>
      </c>
      <c r="J13" s="43" t="e">
        <f>AVERAGE(Enter_Data!L13,Enter_Data!Q13,Enter_Data!V13)</f>
        <v>#DIV/0!</v>
      </c>
      <c r="K13" s="47" t="e">
        <f>STDEV((Enter_Data!L13,Enter_Data!Q13,Enter_Data!V13))</f>
        <v>#DIV/0!</v>
      </c>
      <c r="L13" s="40" t="str">
        <f t="shared" si="13"/>
        <v>0</v>
      </c>
      <c r="M13" s="47" t="e">
        <f t="shared" si="14"/>
        <v>#DIV/0!</v>
      </c>
      <c r="N13" s="48" t="e">
        <f t="shared" si="15"/>
        <v>#DIV/0!</v>
      </c>
      <c r="O13" s="48" t="e">
        <f>AVERAGE(Enter_Data!AA13:AE13)</f>
        <v>#DIV/0!</v>
      </c>
      <c r="P13" s="48" t="e">
        <f>STDEV(Enter_Data!AA13:AE13)</f>
        <v>#DIV/0!</v>
      </c>
      <c r="Q13" s="47" t="e">
        <f t="shared" si="16"/>
        <v>#DIV/0!</v>
      </c>
      <c r="R13" s="47" t="e">
        <f t="shared" si="17"/>
        <v>#DIV/0!</v>
      </c>
      <c r="S13" s="49" t="e">
        <f t="shared" si="18"/>
        <v>#DIV/0!</v>
      </c>
      <c r="T13" s="48" t="e">
        <f>AVERAGE(Enter_Data!AF13:AJ13)</f>
        <v>#DIV/0!</v>
      </c>
      <c r="U13" s="48" t="e">
        <f>STDEV(Enter_Data!AF13:AJ13)</f>
        <v>#DIV/0!</v>
      </c>
      <c r="V13" s="47" t="e">
        <f t="shared" si="19"/>
        <v>#DIV/0!</v>
      </c>
      <c r="W13" s="47" t="e">
        <f t="shared" si="20"/>
        <v>#DIV/0!</v>
      </c>
      <c r="X13" s="48" t="e">
        <f t="shared" si="21"/>
        <v>#DIV/0!</v>
      </c>
      <c r="Y13" s="48" t="e">
        <f>AVERAGE(Enter_Data!N13,Enter_Data!S13,Enter_Data!X13)</f>
        <v>#DIV/0!</v>
      </c>
      <c r="Z13" s="48" t="e">
        <f>STDEV(Enter_Data!N13,Enter_Data!S13,Enter_Data!X13)</f>
        <v>#DIV/0!</v>
      </c>
      <c r="AA13" s="47" t="e">
        <f t="shared" si="22"/>
        <v>#DIV/0!</v>
      </c>
      <c r="AB13" s="47" t="e">
        <f t="shared" si="23"/>
        <v>#DIV/0!</v>
      </c>
      <c r="AC13" s="48" t="e">
        <f t="shared" si="24"/>
        <v>#DIV/0!</v>
      </c>
      <c r="AD13" s="43" t="e">
        <f>AVERAGE(Enter_Data!P13,Enter_Data!U13,Enter_Data!Z13)</f>
        <v>#DIV/0!</v>
      </c>
      <c r="AE13" s="43" t="e">
        <f>STDEV(Enter_Data!P13,Enter_Data!U13,Enter_Data!Z13)</f>
        <v>#DIV/0!</v>
      </c>
      <c r="AF13" s="47" t="e">
        <f t="shared" si="25"/>
        <v>#DIV/0!</v>
      </c>
      <c r="AG13" s="43" t="e">
        <f t="shared" si="26"/>
        <v>#DIV/0!</v>
      </c>
      <c r="AH13" s="48" t="e">
        <f t="shared" si="27"/>
        <v>#DIV/0!</v>
      </c>
      <c r="AI13" s="40"/>
      <c r="AJ13" s="40"/>
      <c r="AK13" s="40"/>
      <c r="AL13" s="40"/>
      <c r="AM13" s="40"/>
      <c r="AN13" s="40"/>
      <c r="AO13" s="40"/>
      <c r="AP13" s="40"/>
      <c r="AQ13" s="40"/>
      <c r="AR13" s="40"/>
    </row>
    <row r="14" spans="1:44" ht="15.75" customHeight="1" x14ac:dyDescent="0.2">
      <c r="A14" s="39">
        <v>10</v>
      </c>
      <c r="B14" s="3" t="str">
        <f>Enter_Data!F14</f>
        <v/>
      </c>
      <c r="C14" s="3" t="e">
        <f t="shared" ref="C14:C24" si="28">((Y14-T14)/(O14-T14))*AD14/J14</f>
        <v>#DIV/0!</v>
      </c>
      <c r="D14" s="43" t="e">
        <f t="shared" ref="D14:D24" si="29">SUM(M14,R14,W14,AB14,AG14)</f>
        <v>#DIV/0!</v>
      </c>
      <c r="E14" s="44" t="e">
        <f t="shared" ref="E14:E24" si="30">SQRT(D14)</f>
        <v>#DIV/0!</v>
      </c>
      <c r="F14" s="45" t="e">
        <f t="shared" ref="F14:F24" si="31">SQRT(Z14^2+U14^2)</f>
        <v>#DIV/0!</v>
      </c>
      <c r="G14" s="45" t="e">
        <f t="shared" ref="G14:G24" si="32">SQRT(P14^2+U14^2)</f>
        <v>#DIV/0!</v>
      </c>
      <c r="H14" s="46" t="e">
        <f t="shared" ref="H14:H24" si="33">((Y14-T14)/(O14-T14))*SQRT((F14/(Y14-T14))^2+(G14/O14-T14)^2)</f>
        <v>#DIV/0!</v>
      </c>
      <c r="I14" s="44" t="e">
        <f t="shared" ref="I14:I24" si="34">ABS(B14*SQRT((H14/((Y14-T14)/(O14-T14)))^2 +((AE14/AD14)^2)))</f>
        <v>#VALUE!</v>
      </c>
      <c r="J14" s="43" t="e">
        <f>AVERAGE(Enter_Data!L14,Enter_Data!Q14,Enter_Data!V14)</f>
        <v>#DIV/0!</v>
      </c>
      <c r="K14" s="47" t="e">
        <f>STDEV((Enter_Data!L14,Enter_Data!Q14,Enter_Data!V14))</f>
        <v>#DIV/0!</v>
      </c>
      <c r="L14" s="40" t="str">
        <f t="shared" ref="L14:L24" si="35">IFERROR(((((Y14-T14)/(O14-T14))*AD14/(J14+K14))-C14)/K14,"0")</f>
        <v>0</v>
      </c>
      <c r="M14" s="47" t="e">
        <f t="shared" ref="M14:M24" si="36">(K14*L14)^2</f>
        <v>#DIV/0!</v>
      </c>
      <c r="N14" s="48" t="e">
        <f t="shared" si="15"/>
        <v>#DIV/0!</v>
      </c>
      <c r="O14" s="48" t="e">
        <f>AVERAGE(Enter_Data!AA14:AE14)</f>
        <v>#DIV/0!</v>
      </c>
      <c r="P14" s="48" t="e">
        <f>STDEV(Enter_Data!AA14:AE14)</f>
        <v>#DIV/0!</v>
      </c>
      <c r="Q14" s="47" t="e">
        <f t="shared" ref="Q14:Q24" si="37">((((Y14-T14)/((O14+P14)-T14))*AD14/J14)-C14)/P14</f>
        <v>#DIV/0!</v>
      </c>
      <c r="R14" s="47" t="e">
        <f t="shared" ref="R14:R24" si="38">(P14*Q14)^2</f>
        <v>#DIV/0!</v>
      </c>
      <c r="S14" s="49" t="e">
        <f t="shared" si="18"/>
        <v>#DIV/0!</v>
      </c>
      <c r="T14" s="48" t="e">
        <f>AVERAGE(Enter_Data!AF14:AJ14)</f>
        <v>#DIV/0!</v>
      </c>
      <c r="U14" s="48" t="e">
        <f>STDEV(Enter_Data!AF14:AJ14)</f>
        <v>#DIV/0!</v>
      </c>
      <c r="V14" s="47" t="e">
        <f t="shared" ref="V14:V24" si="39">((((Y14-(T14+U14))/(O14-(T14+U14)))*AD14/J14)-C14)/U14</f>
        <v>#DIV/0!</v>
      </c>
      <c r="W14" s="47" t="e">
        <f t="shared" ref="W14:W24" si="40">(U14*V14)^2</f>
        <v>#DIV/0!</v>
      </c>
      <c r="X14" s="48" t="e">
        <f t="shared" si="21"/>
        <v>#DIV/0!</v>
      </c>
      <c r="Y14" s="48" t="e">
        <f>AVERAGE(Enter_Data!N14,Enter_Data!S14,Enter_Data!X14)</f>
        <v>#DIV/0!</v>
      </c>
      <c r="Z14" s="48" t="e">
        <f>STDEV(Enter_Data!N14,Enter_Data!S14,Enter_Data!X14)</f>
        <v>#DIV/0!</v>
      </c>
      <c r="AA14" s="47" t="e">
        <f t="shared" ref="AA14:AA24" si="41">(((((Y14+Z14)-T14)/(O14-T14))*AD14/J14)-C14)/Z14</f>
        <v>#DIV/0!</v>
      </c>
      <c r="AB14" s="47" t="e">
        <f t="shared" ref="AB14:AB24" si="42">(Z14*AA14)^2</f>
        <v>#DIV/0!</v>
      </c>
      <c r="AC14" s="48" t="e">
        <f t="shared" si="24"/>
        <v>#DIV/0!</v>
      </c>
      <c r="AD14" s="43" t="e">
        <f>AVERAGE(Enter_Data!P14,Enter_Data!U14,Enter_Data!Z14)</f>
        <v>#DIV/0!</v>
      </c>
      <c r="AE14" s="43" t="e">
        <f>STDEV(Enter_Data!P14,Enter_Data!U14,Enter_Data!Z14)</f>
        <v>#DIV/0!</v>
      </c>
      <c r="AF14" s="47" t="e">
        <f t="shared" ref="AF14:AF24" si="43">((((Y14-T14)/(O14-T14))*(AD14+AE14)/J14)-C14)/AE14</f>
        <v>#DIV/0!</v>
      </c>
      <c r="AG14" s="43" t="e">
        <f t="shared" ref="AG14:AG24" si="44">(AE14*AF14)^2</f>
        <v>#DIV/0!</v>
      </c>
      <c r="AH14" s="48" t="e">
        <f t="shared" si="27"/>
        <v>#DIV/0!</v>
      </c>
      <c r="AI14" s="40"/>
      <c r="AJ14" s="40"/>
      <c r="AK14" s="40"/>
      <c r="AL14" s="40"/>
      <c r="AM14" s="40"/>
      <c r="AN14" s="40"/>
      <c r="AO14" s="40"/>
      <c r="AP14" s="40"/>
      <c r="AQ14" s="40"/>
      <c r="AR14" s="40"/>
    </row>
    <row r="15" spans="1:44" ht="15.75" customHeight="1" x14ac:dyDescent="0.2">
      <c r="A15" s="39">
        <v>11</v>
      </c>
      <c r="B15" s="3" t="str">
        <f>Enter_Data!F15</f>
        <v/>
      </c>
      <c r="C15" s="3" t="e">
        <f t="shared" si="28"/>
        <v>#DIV/0!</v>
      </c>
      <c r="D15" s="43" t="e">
        <f t="shared" si="29"/>
        <v>#DIV/0!</v>
      </c>
      <c r="E15" s="44" t="e">
        <f t="shared" si="30"/>
        <v>#DIV/0!</v>
      </c>
      <c r="F15" s="45" t="e">
        <f t="shared" si="31"/>
        <v>#DIV/0!</v>
      </c>
      <c r="G15" s="45" t="e">
        <f t="shared" si="32"/>
        <v>#DIV/0!</v>
      </c>
      <c r="H15" s="46" t="e">
        <f t="shared" si="33"/>
        <v>#DIV/0!</v>
      </c>
      <c r="I15" s="44" t="e">
        <f t="shared" si="34"/>
        <v>#VALUE!</v>
      </c>
      <c r="J15" s="43" t="e">
        <f>AVERAGE(Enter_Data!L15,Enter_Data!Q15,Enter_Data!V15)</f>
        <v>#DIV/0!</v>
      </c>
      <c r="K15" s="47" t="e">
        <f>STDEV((Enter_Data!L15,Enter_Data!Q15,Enter_Data!V15))</f>
        <v>#DIV/0!</v>
      </c>
      <c r="L15" s="40" t="str">
        <f t="shared" si="35"/>
        <v>0</v>
      </c>
      <c r="M15" s="47" t="e">
        <f t="shared" si="36"/>
        <v>#DIV/0!</v>
      </c>
      <c r="N15" s="48" t="e">
        <f t="shared" si="15"/>
        <v>#DIV/0!</v>
      </c>
      <c r="O15" s="48" t="e">
        <f>AVERAGE(Enter_Data!AA15:AE15)</f>
        <v>#DIV/0!</v>
      </c>
      <c r="P15" s="48" t="e">
        <f>STDEV(Enter_Data!AA15:AE15)</f>
        <v>#DIV/0!</v>
      </c>
      <c r="Q15" s="47" t="e">
        <f t="shared" si="37"/>
        <v>#DIV/0!</v>
      </c>
      <c r="R15" s="47" t="e">
        <f t="shared" si="38"/>
        <v>#DIV/0!</v>
      </c>
      <c r="S15" s="49" t="e">
        <f t="shared" si="18"/>
        <v>#DIV/0!</v>
      </c>
      <c r="T15" s="48" t="e">
        <f>AVERAGE(Enter_Data!AF15:AJ15)</f>
        <v>#DIV/0!</v>
      </c>
      <c r="U15" s="48" t="e">
        <f>STDEV(Enter_Data!AF15:AJ15)</f>
        <v>#DIV/0!</v>
      </c>
      <c r="V15" s="47" t="e">
        <f t="shared" si="39"/>
        <v>#DIV/0!</v>
      </c>
      <c r="W15" s="47" t="e">
        <f t="shared" si="40"/>
        <v>#DIV/0!</v>
      </c>
      <c r="X15" s="48" t="e">
        <f t="shared" si="21"/>
        <v>#DIV/0!</v>
      </c>
      <c r="Y15" s="48" t="e">
        <f>AVERAGE(Enter_Data!N15,Enter_Data!S15,Enter_Data!X15)</f>
        <v>#DIV/0!</v>
      </c>
      <c r="Z15" s="48" t="e">
        <f>STDEV(Enter_Data!N15,Enter_Data!S15,Enter_Data!X15)</f>
        <v>#DIV/0!</v>
      </c>
      <c r="AA15" s="47" t="e">
        <f t="shared" si="41"/>
        <v>#DIV/0!</v>
      </c>
      <c r="AB15" s="47" t="e">
        <f t="shared" si="42"/>
        <v>#DIV/0!</v>
      </c>
      <c r="AC15" s="48" t="e">
        <f t="shared" si="24"/>
        <v>#DIV/0!</v>
      </c>
      <c r="AD15" s="43" t="e">
        <f>AVERAGE(Enter_Data!P15,Enter_Data!U15,Enter_Data!Z15)</f>
        <v>#DIV/0!</v>
      </c>
      <c r="AE15" s="43" t="e">
        <f>STDEV(Enter_Data!P15,Enter_Data!U15,Enter_Data!Z15)</f>
        <v>#DIV/0!</v>
      </c>
      <c r="AF15" s="47" t="e">
        <f t="shared" si="43"/>
        <v>#DIV/0!</v>
      </c>
      <c r="AG15" s="43" t="e">
        <f t="shared" si="44"/>
        <v>#DIV/0!</v>
      </c>
      <c r="AH15" s="48" t="e">
        <f t="shared" si="27"/>
        <v>#DIV/0!</v>
      </c>
      <c r="AI15" s="40"/>
      <c r="AJ15" s="40"/>
      <c r="AK15" s="40"/>
      <c r="AL15" s="40"/>
      <c r="AM15" s="40"/>
      <c r="AN15" s="40"/>
      <c r="AO15" s="40"/>
      <c r="AP15" s="40"/>
      <c r="AQ15" s="40"/>
      <c r="AR15" s="40"/>
    </row>
    <row r="16" spans="1:44" ht="15.75" customHeight="1" x14ac:dyDescent="0.2">
      <c r="A16" s="39">
        <v>12</v>
      </c>
      <c r="B16" s="3" t="str">
        <f>Enter_Data!F16</f>
        <v/>
      </c>
      <c r="C16" s="3" t="e">
        <f t="shared" si="28"/>
        <v>#DIV/0!</v>
      </c>
      <c r="D16" s="43" t="e">
        <f t="shared" si="29"/>
        <v>#DIV/0!</v>
      </c>
      <c r="E16" s="44" t="e">
        <f t="shared" si="30"/>
        <v>#DIV/0!</v>
      </c>
      <c r="F16" s="45" t="e">
        <f t="shared" si="31"/>
        <v>#DIV/0!</v>
      </c>
      <c r="G16" s="45" t="e">
        <f t="shared" si="32"/>
        <v>#DIV/0!</v>
      </c>
      <c r="H16" s="46" t="e">
        <f t="shared" si="33"/>
        <v>#DIV/0!</v>
      </c>
      <c r="I16" s="44" t="e">
        <f t="shared" si="34"/>
        <v>#VALUE!</v>
      </c>
      <c r="J16" s="43" t="e">
        <f>AVERAGE(Enter_Data!L16,Enter_Data!Q16,Enter_Data!V16)</f>
        <v>#DIV/0!</v>
      </c>
      <c r="K16" s="47" t="e">
        <f>STDEV((Enter_Data!L16,Enter_Data!Q16,Enter_Data!V16))</f>
        <v>#DIV/0!</v>
      </c>
      <c r="L16" s="40" t="str">
        <f t="shared" si="35"/>
        <v>0</v>
      </c>
      <c r="M16" s="47" t="e">
        <f t="shared" si="36"/>
        <v>#DIV/0!</v>
      </c>
      <c r="N16" s="48" t="e">
        <f t="shared" si="15"/>
        <v>#DIV/0!</v>
      </c>
      <c r="O16" s="48" t="e">
        <f>AVERAGE(Enter_Data!AA16:AE16)</f>
        <v>#DIV/0!</v>
      </c>
      <c r="P16" s="48" t="e">
        <f>STDEV(Enter_Data!AA16:AE16)</f>
        <v>#DIV/0!</v>
      </c>
      <c r="Q16" s="47" t="e">
        <f t="shared" si="37"/>
        <v>#DIV/0!</v>
      </c>
      <c r="R16" s="47" t="e">
        <f t="shared" si="38"/>
        <v>#DIV/0!</v>
      </c>
      <c r="S16" s="49" t="e">
        <f t="shared" si="18"/>
        <v>#DIV/0!</v>
      </c>
      <c r="T16" s="48" t="e">
        <f>AVERAGE(Enter_Data!AF16:AJ16)</f>
        <v>#DIV/0!</v>
      </c>
      <c r="U16" s="48" t="e">
        <f>STDEV(Enter_Data!AF16:AJ16)</f>
        <v>#DIV/0!</v>
      </c>
      <c r="V16" s="47" t="e">
        <f t="shared" si="39"/>
        <v>#DIV/0!</v>
      </c>
      <c r="W16" s="47" t="e">
        <f t="shared" si="40"/>
        <v>#DIV/0!</v>
      </c>
      <c r="X16" s="48" t="e">
        <f t="shared" si="21"/>
        <v>#DIV/0!</v>
      </c>
      <c r="Y16" s="48" t="e">
        <f>AVERAGE(Enter_Data!N16,Enter_Data!S16,Enter_Data!X16)</f>
        <v>#DIV/0!</v>
      </c>
      <c r="Z16" s="48" t="e">
        <f>STDEV(Enter_Data!N16,Enter_Data!S16,Enter_Data!X16)</f>
        <v>#DIV/0!</v>
      </c>
      <c r="AA16" s="47" t="e">
        <f t="shared" si="41"/>
        <v>#DIV/0!</v>
      </c>
      <c r="AB16" s="47" t="e">
        <f t="shared" si="42"/>
        <v>#DIV/0!</v>
      </c>
      <c r="AC16" s="48" t="e">
        <f t="shared" si="24"/>
        <v>#DIV/0!</v>
      </c>
      <c r="AD16" s="43" t="e">
        <f>AVERAGE(Enter_Data!P16,Enter_Data!U16,Enter_Data!Z16)</f>
        <v>#DIV/0!</v>
      </c>
      <c r="AE16" s="43" t="e">
        <f>STDEV(Enter_Data!P16,Enter_Data!U16,Enter_Data!Z16)</f>
        <v>#DIV/0!</v>
      </c>
      <c r="AF16" s="47" t="e">
        <f t="shared" si="43"/>
        <v>#DIV/0!</v>
      </c>
      <c r="AG16" s="43" t="e">
        <f t="shared" si="44"/>
        <v>#DIV/0!</v>
      </c>
      <c r="AH16" s="48" t="e">
        <f t="shared" si="27"/>
        <v>#DIV/0!</v>
      </c>
      <c r="AI16" s="40"/>
      <c r="AJ16" s="40"/>
      <c r="AK16" s="40"/>
      <c r="AL16" s="40"/>
      <c r="AM16" s="40"/>
      <c r="AN16" s="40"/>
      <c r="AO16" s="40"/>
      <c r="AP16" s="40"/>
      <c r="AQ16" s="40"/>
      <c r="AR16" s="40"/>
    </row>
    <row r="17" spans="1:44" ht="15.75" customHeight="1" x14ac:dyDescent="0.2">
      <c r="A17" s="39">
        <v>13</v>
      </c>
      <c r="B17" s="3" t="str">
        <f>Enter_Data!F17</f>
        <v/>
      </c>
      <c r="C17" s="3" t="e">
        <f t="shared" si="28"/>
        <v>#DIV/0!</v>
      </c>
      <c r="D17" s="43" t="e">
        <f t="shared" si="29"/>
        <v>#DIV/0!</v>
      </c>
      <c r="E17" s="44" t="e">
        <f t="shared" si="30"/>
        <v>#DIV/0!</v>
      </c>
      <c r="F17" s="45" t="e">
        <f t="shared" si="31"/>
        <v>#DIV/0!</v>
      </c>
      <c r="G17" s="45" t="e">
        <f t="shared" si="32"/>
        <v>#DIV/0!</v>
      </c>
      <c r="H17" s="46" t="e">
        <f t="shared" si="33"/>
        <v>#DIV/0!</v>
      </c>
      <c r="I17" s="44" t="e">
        <f t="shared" si="34"/>
        <v>#VALUE!</v>
      </c>
      <c r="J17" s="43" t="e">
        <f>AVERAGE(Enter_Data!L17,Enter_Data!Q17,Enter_Data!V17)</f>
        <v>#DIV/0!</v>
      </c>
      <c r="K17" s="47" t="e">
        <f>STDEV((Enter_Data!L17,Enter_Data!Q17,Enter_Data!V17))</f>
        <v>#DIV/0!</v>
      </c>
      <c r="L17" s="40" t="str">
        <f t="shared" si="35"/>
        <v>0</v>
      </c>
      <c r="M17" s="47" t="e">
        <f t="shared" si="36"/>
        <v>#DIV/0!</v>
      </c>
      <c r="N17" s="48" t="e">
        <f t="shared" si="15"/>
        <v>#DIV/0!</v>
      </c>
      <c r="O17" s="48" t="e">
        <f>AVERAGE(Enter_Data!AA17:AE17)</f>
        <v>#DIV/0!</v>
      </c>
      <c r="P17" s="48" t="e">
        <f>STDEV(Enter_Data!AA17:AE17)</f>
        <v>#DIV/0!</v>
      </c>
      <c r="Q17" s="47" t="e">
        <f t="shared" si="37"/>
        <v>#DIV/0!</v>
      </c>
      <c r="R17" s="47" t="e">
        <f t="shared" si="38"/>
        <v>#DIV/0!</v>
      </c>
      <c r="S17" s="49" t="e">
        <f t="shared" si="18"/>
        <v>#DIV/0!</v>
      </c>
      <c r="T17" s="48" t="e">
        <f>AVERAGE(Enter_Data!AF17:AJ17)</f>
        <v>#DIV/0!</v>
      </c>
      <c r="U17" s="48" t="e">
        <f>STDEV(Enter_Data!AF17:AJ17)</f>
        <v>#DIV/0!</v>
      </c>
      <c r="V17" s="47" t="e">
        <f t="shared" si="39"/>
        <v>#DIV/0!</v>
      </c>
      <c r="W17" s="47" t="e">
        <f t="shared" si="40"/>
        <v>#DIV/0!</v>
      </c>
      <c r="X17" s="48" t="e">
        <f t="shared" si="21"/>
        <v>#DIV/0!</v>
      </c>
      <c r="Y17" s="48" t="e">
        <f>AVERAGE(Enter_Data!N17,Enter_Data!S17,Enter_Data!X17)</f>
        <v>#DIV/0!</v>
      </c>
      <c r="Z17" s="48" t="e">
        <f>STDEV(Enter_Data!N17,Enter_Data!S17,Enter_Data!X17)</f>
        <v>#DIV/0!</v>
      </c>
      <c r="AA17" s="47" t="e">
        <f t="shared" si="41"/>
        <v>#DIV/0!</v>
      </c>
      <c r="AB17" s="47" t="e">
        <f t="shared" si="42"/>
        <v>#DIV/0!</v>
      </c>
      <c r="AC17" s="48" t="e">
        <f t="shared" si="24"/>
        <v>#DIV/0!</v>
      </c>
      <c r="AD17" s="43" t="e">
        <f>AVERAGE(Enter_Data!P17,Enter_Data!U17,Enter_Data!Z17)</f>
        <v>#DIV/0!</v>
      </c>
      <c r="AE17" s="43" t="e">
        <f>STDEV(Enter_Data!P17,Enter_Data!U17,Enter_Data!Z17)</f>
        <v>#DIV/0!</v>
      </c>
      <c r="AF17" s="47" t="e">
        <f t="shared" si="43"/>
        <v>#DIV/0!</v>
      </c>
      <c r="AG17" s="43" t="e">
        <f t="shared" si="44"/>
        <v>#DIV/0!</v>
      </c>
      <c r="AH17" s="48" t="e">
        <f t="shared" si="27"/>
        <v>#DIV/0!</v>
      </c>
      <c r="AI17" s="40"/>
      <c r="AJ17" s="40"/>
      <c r="AK17" s="40"/>
      <c r="AL17" s="40"/>
      <c r="AM17" s="40"/>
      <c r="AN17" s="40"/>
      <c r="AO17" s="40"/>
      <c r="AP17" s="40"/>
      <c r="AQ17" s="40"/>
      <c r="AR17" s="40"/>
    </row>
    <row r="18" spans="1:44" ht="15.75" customHeight="1" x14ac:dyDescent="0.2">
      <c r="A18" s="39">
        <v>14</v>
      </c>
      <c r="B18" s="3" t="str">
        <f>Enter_Data!F18</f>
        <v/>
      </c>
      <c r="C18" s="3" t="e">
        <f t="shared" si="28"/>
        <v>#DIV/0!</v>
      </c>
      <c r="D18" s="43" t="e">
        <f t="shared" si="29"/>
        <v>#DIV/0!</v>
      </c>
      <c r="E18" s="44" t="e">
        <f t="shared" si="30"/>
        <v>#DIV/0!</v>
      </c>
      <c r="F18" s="45" t="e">
        <f t="shared" si="31"/>
        <v>#DIV/0!</v>
      </c>
      <c r="G18" s="45" t="e">
        <f t="shared" si="32"/>
        <v>#DIV/0!</v>
      </c>
      <c r="H18" s="46" t="e">
        <f t="shared" si="33"/>
        <v>#DIV/0!</v>
      </c>
      <c r="I18" s="44" t="e">
        <f t="shared" si="34"/>
        <v>#VALUE!</v>
      </c>
      <c r="J18" s="43" t="e">
        <f>AVERAGE(Enter_Data!L18,Enter_Data!Q18,Enter_Data!V18)</f>
        <v>#DIV/0!</v>
      </c>
      <c r="K18" s="47" t="e">
        <f>STDEV((Enter_Data!L18,Enter_Data!Q18,Enter_Data!V18))</f>
        <v>#DIV/0!</v>
      </c>
      <c r="L18" s="40" t="str">
        <f t="shared" si="35"/>
        <v>0</v>
      </c>
      <c r="M18" s="47" t="e">
        <f t="shared" si="36"/>
        <v>#DIV/0!</v>
      </c>
      <c r="N18" s="48" t="e">
        <f t="shared" si="15"/>
        <v>#DIV/0!</v>
      </c>
      <c r="O18" s="48" t="e">
        <f>AVERAGE(Enter_Data!AA18:AE18)</f>
        <v>#DIV/0!</v>
      </c>
      <c r="P18" s="48" t="e">
        <f>STDEV(Enter_Data!AA18:AE18)</f>
        <v>#DIV/0!</v>
      </c>
      <c r="Q18" s="47" t="e">
        <f t="shared" si="37"/>
        <v>#DIV/0!</v>
      </c>
      <c r="R18" s="47" t="e">
        <f t="shared" si="38"/>
        <v>#DIV/0!</v>
      </c>
      <c r="S18" s="49" t="e">
        <f t="shared" si="18"/>
        <v>#DIV/0!</v>
      </c>
      <c r="T18" s="48" t="e">
        <f>AVERAGE(Enter_Data!AF18:AJ18)</f>
        <v>#DIV/0!</v>
      </c>
      <c r="U18" s="48" t="e">
        <f>STDEV(Enter_Data!AF18:AJ18)</f>
        <v>#DIV/0!</v>
      </c>
      <c r="V18" s="47" t="e">
        <f t="shared" si="39"/>
        <v>#DIV/0!</v>
      </c>
      <c r="W18" s="47" t="e">
        <f t="shared" si="40"/>
        <v>#DIV/0!</v>
      </c>
      <c r="X18" s="48" t="e">
        <f t="shared" si="21"/>
        <v>#DIV/0!</v>
      </c>
      <c r="Y18" s="48" t="e">
        <f>AVERAGE(Enter_Data!N18,Enter_Data!S18,Enter_Data!X18)</f>
        <v>#DIV/0!</v>
      </c>
      <c r="Z18" s="48" t="e">
        <f>STDEV(Enter_Data!N18,Enter_Data!S18,Enter_Data!X18)</f>
        <v>#DIV/0!</v>
      </c>
      <c r="AA18" s="47" t="e">
        <f t="shared" si="41"/>
        <v>#DIV/0!</v>
      </c>
      <c r="AB18" s="47" t="e">
        <f t="shared" si="42"/>
        <v>#DIV/0!</v>
      </c>
      <c r="AC18" s="48" t="e">
        <f t="shared" si="24"/>
        <v>#DIV/0!</v>
      </c>
      <c r="AD18" s="43" t="e">
        <f>AVERAGE(Enter_Data!P18,Enter_Data!U18,Enter_Data!Z18)</f>
        <v>#DIV/0!</v>
      </c>
      <c r="AE18" s="43" t="e">
        <f>STDEV(Enter_Data!P18,Enter_Data!U18,Enter_Data!Z18)</f>
        <v>#DIV/0!</v>
      </c>
      <c r="AF18" s="47" t="e">
        <f t="shared" si="43"/>
        <v>#DIV/0!</v>
      </c>
      <c r="AG18" s="43" t="e">
        <f t="shared" si="44"/>
        <v>#DIV/0!</v>
      </c>
      <c r="AH18" s="48" t="e">
        <f t="shared" si="27"/>
        <v>#DIV/0!</v>
      </c>
      <c r="AI18" s="40"/>
      <c r="AJ18" s="40"/>
      <c r="AK18" s="40"/>
      <c r="AL18" s="40"/>
      <c r="AM18" s="40"/>
      <c r="AN18" s="40"/>
      <c r="AO18" s="40"/>
      <c r="AP18" s="40"/>
      <c r="AQ18" s="40"/>
      <c r="AR18" s="40"/>
    </row>
    <row r="19" spans="1:44" ht="15.75" customHeight="1" x14ac:dyDescent="0.2">
      <c r="A19" s="39">
        <v>15</v>
      </c>
      <c r="B19" s="3" t="str">
        <f>Enter_Data!F19</f>
        <v/>
      </c>
      <c r="C19" s="3" t="e">
        <f t="shared" si="28"/>
        <v>#DIV/0!</v>
      </c>
      <c r="D19" s="43" t="e">
        <f t="shared" si="29"/>
        <v>#DIV/0!</v>
      </c>
      <c r="E19" s="44" t="e">
        <f t="shared" si="30"/>
        <v>#DIV/0!</v>
      </c>
      <c r="F19" s="45" t="e">
        <f t="shared" si="31"/>
        <v>#DIV/0!</v>
      </c>
      <c r="G19" s="45" t="e">
        <f t="shared" si="32"/>
        <v>#DIV/0!</v>
      </c>
      <c r="H19" s="46" t="e">
        <f t="shared" si="33"/>
        <v>#DIV/0!</v>
      </c>
      <c r="I19" s="44" t="e">
        <f t="shared" si="34"/>
        <v>#VALUE!</v>
      </c>
      <c r="J19" s="43" t="e">
        <f>AVERAGE(Enter_Data!L19,Enter_Data!Q19,Enter_Data!V19)</f>
        <v>#DIV/0!</v>
      </c>
      <c r="K19" s="47" t="e">
        <f>STDEV((Enter_Data!L19,Enter_Data!Q19,Enter_Data!V19))</f>
        <v>#DIV/0!</v>
      </c>
      <c r="L19" s="40" t="str">
        <f t="shared" si="35"/>
        <v>0</v>
      </c>
      <c r="M19" s="47" t="e">
        <f t="shared" si="36"/>
        <v>#DIV/0!</v>
      </c>
      <c r="N19" s="48" t="e">
        <f t="shared" si="15"/>
        <v>#DIV/0!</v>
      </c>
      <c r="O19" s="48" t="e">
        <f>AVERAGE(Enter_Data!AA19:AE19)</f>
        <v>#DIV/0!</v>
      </c>
      <c r="P19" s="48" t="e">
        <f>STDEV(Enter_Data!AA19:AE19)</f>
        <v>#DIV/0!</v>
      </c>
      <c r="Q19" s="47" t="e">
        <f t="shared" si="37"/>
        <v>#DIV/0!</v>
      </c>
      <c r="R19" s="47" t="e">
        <f t="shared" si="38"/>
        <v>#DIV/0!</v>
      </c>
      <c r="S19" s="49" t="e">
        <f t="shared" si="18"/>
        <v>#DIV/0!</v>
      </c>
      <c r="T19" s="48" t="e">
        <f>AVERAGE(Enter_Data!AF19:AJ19)</f>
        <v>#DIV/0!</v>
      </c>
      <c r="U19" s="48" t="e">
        <f>STDEV(Enter_Data!AF19:AJ19)</f>
        <v>#DIV/0!</v>
      </c>
      <c r="V19" s="47" t="e">
        <f t="shared" si="39"/>
        <v>#DIV/0!</v>
      </c>
      <c r="W19" s="47" t="e">
        <f t="shared" si="40"/>
        <v>#DIV/0!</v>
      </c>
      <c r="X19" s="48" t="e">
        <f t="shared" si="21"/>
        <v>#DIV/0!</v>
      </c>
      <c r="Y19" s="48" t="e">
        <f>AVERAGE(Enter_Data!N19,Enter_Data!S19,Enter_Data!X19)</f>
        <v>#DIV/0!</v>
      </c>
      <c r="Z19" s="48" t="e">
        <f>STDEV(Enter_Data!N19,Enter_Data!S19,Enter_Data!X19)</f>
        <v>#DIV/0!</v>
      </c>
      <c r="AA19" s="47" t="e">
        <f t="shared" si="41"/>
        <v>#DIV/0!</v>
      </c>
      <c r="AB19" s="47" t="e">
        <f t="shared" si="42"/>
        <v>#DIV/0!</v>
      </c>
      <c r="AC19" s="48" t="e">
        <f t="shared" si="24"/>
        <v>#DIV/0!</v>
      </c>
      <c r="AD19" s="43" t="e">
        <f>AVERAGE(Enter_Data!P19,Enter_Data!U19,Enter_Data!Z19)</f>
        <v>#DIV/0!</v>
      </c>
      <c r="AE19" s="43" t="e">
        <f>STDEV(Enter_Data!P19,Enter_Data!U19,Enter_Data!Z19)</f>
        <v>#DIV/0!</v>
      </c>
      <c r="AF19" s="47" t="e">
        <f t="shared" si="43"/>
        <v>#DIV/0!</v>
      </c>
      <c r="AG19" s="43" t="e">
        <f t="shared" si="44"/>
        <v>#DIV/0!</v>
      </c>
      <c r="AH19" s="48" t="e">
        <f t="shared" si="27"/>
        <v>#DIV/0!</v>
      </c>
      <c r="AI19" s="40"/>
      <c r="AJ19" s="40"/>
      <c r="AK19" s="40"/>
      <c r="AL19" s="40"/>
      <c r="AM19" s="40"/>
      <c r="AN19" s="40"/>
      <c r="AO19" s="40"/>
      <c r="AP19" s="40"/>
      <c r="AQ19" s="40"/>
      <c r="AR19" s="40"/>
    </row>
    <row r="20" spans="1:44" ht="15.75" customHeight="1" x14ac:dyDescent="0.2">
      <c r="A20" s="39">
        <v>16</v>
      </c>
      <c r="B20" s="3" t="str">
        <f>Enter_Data!F20</f>
        <v/>
      </c>
      <c r="C20" s="3" t="e">
        <f t="shared" si="28"/>
        <v>#DIV/0!</v>
      </c>
      <c r="D20" s="43" t="e">
        <f t="shared" si="29"/>
        <v>#DIV/0!</v>
      </c>
      <c r="E20" s="44" t="e">
        <f t="shared" si="30"/>
        <v>#DIV/0!</v>
      </c>
      <c r="F20" s="45" t="e">
        <f t="shared" si="31"/>
        <v>#DIV/0!</v>
      </c>
      <c r="G20" s="45" t="e">
        <f t="shared" si="32"/>
        <v>#DIV/0!</v>
      </c>
      <c r="H20" s="46" t="e">
        <f t="shared" si="33"/>
        <v>#DIV/0!</v>
      </c>
      <c r="I20" s="44" t="e">
        <f t="shared" si="34"/>
        <v>#VALUE!</v>
      </c>
      <c r="J20" s="43" t="e">
        <f>AVERAGE(Enter_Data!L20,Enter_Data!Q20,Enter_Data!V20)</f>
        <v>#DIV/0!</v>
      </c>
      <c r="K20" s="47" t="e">
        <f>STDEV((Enter_Data!L20,Enter_Data!Q20,Enter_Data!V20))</f>
        <v>#DIV/0!</v>
      </c>
      <c r="L20" s="40" t="str">
        <f t="shared" si="35"/>
        <v>0</v>
      </c>
      <c r="M20" s="47" t="e">
        <f t="shared" si="36"/>
        <v>#DIV/0!</v>
      </c>
      <c r="N20" s="48" t="e">
        <f t="shared" si="15"/>
        <v>#DIV/0!</v>
      </c>
      <c r="O20" s="48" t="e">
        <f>AVERAGE(Enter_Data!AA20:AE20)</f>
        <v>#DIV/0!</v>
      </c>
      <c r="P20" s="48" t="e">
        <f>STDEV(Enter_Data!AA20:AE20)</f>
        <v>#DIV/0!</v>
      </c>
      <c r="Q20" s="47" t="e">
        <f t="shared" si="37"/>
        <v>#DIV/0!</v>
      </c>
      <c r="R20" s="47" t="e">
        <f t="shared" si="38"/>
        <v>#DIV/0!</v>
      </c>
      <c r="S20" s="49" t="e">
        <f t="shared" si="18"/>
        <v>#DIV/0!</v>
      </c>
      <c r="T20" s="48" t="e">
        <f>AVERAGE(Enter_Data!AF20:AJ20)</f>
        <v>#DIV/0!</v>
      </c>
      <c r="U20" s="48" t="e">
        <f>STDEV(Enter_Data!AF20:AJ20)</f>
        <v>#DIV/0!</v>
      </c>
      <c r="V20" s="47" t="e">
        <f t="shared" si="39"/>
        <v>#DIV/0!</v>
      </c>
      <c r="W20" s="47" t="e">
        <f t="shared" si="40"/>
        <v>#DIV/0!</v>
      </c>
      <c r="X20" s="48" t="e">
        <f t="shared" si="21"/>
        <v>#DIV/0!</v>
      </c>
      <c r="Y20" s="48" t="e">
        <f>AVERAGE(Enter_Data!N20,Enter_Data!S20,Enter_Data!X20)</f>
        <v>#DIV/0!</v>
      </c>
      <c r="Z20" s="48" t="e">
        <f>STDEV(Enter_Data!N20,Enter_Data!S20,Enter_Data!X20)</f>
        <v>#DIV/0!</v>
      </c>
      <c r="AA20" s="47" t="e">
        <f t="shared" si="41"/>
        <v>#DIV/0!</v>
      </c>
      <c r="AB20" s="47" t="e">
        <f t="shared" si="42"/>
        <v>#DIV/0!</v>
      </c>
      <c r="AC20" s="48" t="e">
        <f t="shared" si="24"/>
        <v>#DIV/0!</v>
      </c>
      <c r="AD20" s="43" t="e">
        <f>AVERAGE(Enter_Data!P20,Enter_Data!U20,Enter_Data!Z20)</f>
        <v>#DIV/0!</v>
      </c>
      <c r="AE20" s="43" t="e">
        <f>STDEV(Enter_Data!P20,Enter_Data!U20,Enter_Data!Z20)</f>
        <v>#DIV/0!</v>
      </c>
      <c r="AF20" s="47" t="e">
        <f t="shared" si="43"/>
        <v>#DIV/0!</v>
      </c>
      <c r="AG20" s="43" t="e">
        <f t="shared" si="44"/>
        <v>#DIV/0!</v>
      </c>
      <c r="AH20" s="48" t="e">
        <f t="shared" si="27"/>
        <v>#DIV/0!</v>
      </c>
      <c r="AI20" s="40"/>
      <c r="AJ20" s="40"/>
      <c r="AK20" s="40"/>
      <c r="AL20" s="40"/>
      <c r="AM20" s="40"/>
      <c r="AN20" s="40"/>
      <c r="AO20" s="40"/>
      <c r="AP20" s="40"/>
      <c r="AQ20" s="40"/>
      <c r="AR20" s="40"/>
    </row>
    <row r="21" spans="1:44" ht="15.75" customHeight="1" x14ac:dyDescent="0.2">
      <c r="A21" s="39">
        <v>17</v>
      </c>
      <c r="B21" s="3" t="str">
        <f>Enter_Data!F21</f>
        <v/>
      </c>
      <c r="C21" s="3" t="e">
        <f t="shared" si="28"/>
        <v>#DIV/0!</v>
      </c>
      <c r="D21" s="43" t="e">
        <f t="shared" si="29"/>
        <v>#DIV/0!</v>
      </c>
      <c r="E21" s="44" t="e">
        <f t="shared" si="30"/>
        <v>#DIV/0!</v>
      </c>
      <c r="F21" s="45" t="e">
        <f t="shared" si="31"/>
        <v>#DIV/0!</v>
      </c>
      <c r="G21" s="45" t="e">
        <f t="shared" si="32"/>
        <v>#DIV/0!</v>
      </c>
      <c r="H21" s="46" t="e">
        <f t="shared" si="33"/>
        <v>#DIV/0!</v>
      </c>
      <c r="I21" s="44" t="e">
        <f t="shared" si="34"/>
        <v>#VALUE!</v>
      </c>
      <c r="J21" s="43" t="e">
        <f>AVERAGE(Enter_Data!L21,Enter_Data!Q21,Enter_Data!V21)</f>
        <v>#DIV/0!</v>
      </c>
      <c r="K21" s="47" t="e">
        <f>STDEV((Enter_Data!L21,Enter_Data!Q21,Enter_Data!V21))</f>
        <v>#DIV/0!</v>
      </c>
      <c r="L21" s="40" t="str">
        <f t="shared" si="35"/>
        <v>0</v>
      </c>
      <c r="M21" s="47" t="e">
        <f t="shared" si="36"/>
        <v>#DIV/0!</v>
      </c>
      <c r="N21" s="48" t="e">
        <f t="shared" si="15"/>
        <v>#DIV/0!</v>
      </c>
      <c r="O21" s="48" t="e">
        <f>AVERAGE(Enter_Data!AA21:AE21)</f>
        <v>#DIV/0!</v>
      </c>
      <c r="P21" s="48" t="e">
        <f>STDEV(Enter_Data!AA21:AE21)</f>
        <v>#DIV/0!</v>
      </c>
      <c r="Q21" s="47" t="e">
        <f t="shared" si="37"/>
        <v>#DIV/0!</v>
      </c>
      <c r="R21" s="47" t="e">
        <f t="shared" si="38"/>
        <v>#DIV/0!</v>
      </c>
      <c r="S21" s="49" t="e">
        <f t="shared" si="18"/>
        <v>#DIV/0!</v>
      </c>
      <c r="T21" s="48" t="e">
        <f>AVERAGE(Enter_Data!AF21:AJ21)</f>
        <v>#DIV/0!</v>
      </c>
      <c r="U21" s="48" t="e">
        <f>STDEV(Enter_Data!AF21:AJ21)</f>
        <v>#DIV/0!</v>
      </c>
      <c r="V21" s="47" t="e">
        <f t="shared" si="39"/>
        <v>#DIV/0!</v>
      </c>
      <c r="W21" s="47" t="e">
        <f t="shared" si="40"/>
        <v>#DIV/0!</v>
      </c>
      <c r="X21" s="48" t="e">
        <f t="shared" si="21"/>
        <v>#DIV/0!</v>
      </c>
      <c r="Y21" s="48" t="e">
        <f>AVERAGE(Enter_Data!N21,Enter_Data!S21,Enter_Data!X21)</f>
        <v>#DIV/0!</v>
      </c>
      <c r="Z21" s="48" t="e">
        <f>STDEV(Enter_Data!N21,Enter_Data!S21,Enter_Data!X21)</f>
        <v>#DIV/0!</v>
      </c>
      <c r="AA21" s="47" t="e">
        <f t="shared" si="41"/>
        <v>#DIV/0!</v>
      </c>
      <c r="AB21" s="47" t="e">
        <f t="shared" si="42"/>
        <v>#DIV/0!</v>
      </c>
      <c r="AC21" s="48" t="e">
        <f t="shared" si="24"/>
        <v>#DIV/0!</v>
      </c>
      <c r="AD21" s="43" t="e">
        <f>AVERAGE(Enter_Data!P21,Enter_Data!U21,Enter_Data!Z21)</f>
        <v>#DIV/0!</v>
      </c>
      <c r="AE21" s="43" t="e">
        <f>STDEV(Enter_Data!P21,Enter_Data!U21,Enter_Data!Z21)</f>
        <v>#DIV/0!</v>
      </c>
      <c r="AF21" s="47" t="e">
        <f t="shared" si="43"/>
        <v>#DIV/0!</v>
      </c>
      <c r="AG21" s="43" t="e">
        <f t="shared" si="44"/>
        <v>#DIV/0!</v>
      </c>
      <c r="AH21" s="48" t="e">
        <f t="shared" si="27"/>
        <v>#DIV/0!</v>
      </c>
      <c r="AI21" s="2"/>
      <c r="AJ21" s="40"/>
      <c r="AK21" s="40"/>
      <c r="AL21" s="40"/>
      <c r="AM21" s="40"/>
      <c r="AN21" s="40"/>
      <c r="AO21" s="40"/>
      <c r="AP21" s="40"/>
      <c r="AQ21" s="40"/>
      <c r="AR21" s="40"/>
    </row>
    <row r="22" spans="1:44" ht="15.75" customHeight="1" x14ac:dyDescent="0.2">
      <c r="A22" s="39">
        <v>18</v>
      </c>
      <c r="B22" s="3" t="str">
        <f>Enter_Data!F22</f>
        <v/>
      </c>
      <c r="C22" s="3" t="e">
        <f t="shared" si="28"/>
        <v>#DIV/0!</v>
      </c>
      <c r="D22" s="43" t="e">
        <f t="shared" si="29"/>
        <v>#DIV/0!</v>
      </c>
      <c r="E22" s="44" t="e">
        <f t="shared" si="30"/>
        <v>#DIV/0!</v>
      </c>
      <c r="F22" s="45" t="e">
        <f t="shared" si="31"/>
        <v>#DIV/0!</v>
      </c>
      <c r="G22" s="45" t="e">
        <f t="shared" si="32"/>
        <v>#DIV/0!</v>
      </c>
      <c r="H22" s="46" t="e">
        <f t="shared" si="33"/>
        <v>#DIV/0!</v>
      </c>
      <c r="I22" s="44" t="e">
        <f t="shared" si="34"/>
        <v>#VALUE!</v>
      </c>
      <c r="J22" s="43" t="e">
        <f>AVERAGE(Enter_Data!L22,Enter_Data!Q22,Enter_Data!V22)</f>
        <v>#DIV/0!</v>
      </c>
      <c r="K22" s="47" t="e">
        <f>STDEV((Enter_Data!L22,Enter_Data!Q22,Enter_Data!V22))</f>
        <v>#DIV/0!</v>
      </c>
      <c r="L22" s="40" t="str">
        <f t="shared" si="35"/>
        <v>0</v>
      </c>
      <c r="M22" s="47" t="e">
        <f t="shared" si="36"/>
        <v>#DIV/0!</v>
      </c>
      <c r="N22" s="48" t="e">
        <f t="shared" si="15"/>
        <v>#DIV/0!</v>
      </c>
      <c r="O22" s="48" t="e">
        <f>AVERAGE(Enter_Data!AA22:AE22)</f>
        <v>#DIV/0!</v>
      </c>
      <c r="P22" s="48" t="e">
        <f>STDEV(Enter_Data!AA22:AE22)</f>
        <v>#DIV/0!</v>
      </c>
      <c r="Q22" s="47" t="e">
        <f t="shared" si="37"/>
        <v>#DIV/0!</v>
      </c>
      <c r="R22" s="47" t="e">
        <f t="shared" si="38"/>
        <v>#DIV/0!</v>
      </c>
      <c r="S22" s="49" t="e">
        <f t="shared" si="18"/>
        <v>#DIV/0!</v>
      </c>
      <c r="T22" s="48" t="e">
        <f>AVERAGE(Enter_Data!AF22:AJ22)</f>
        <v>#DIV/0!</v>
      </c>
      <c r="U22" s="48" t="e">
        <f>STDEV(Enter_Data!AF22:AJ22)</f>
        <v>#DIV/0!</v>
      </c>
      <c r="V22" s="47" t="e">
        <f t="shared" si="39"/>
        <v>#DIV/0!</v>
      </c>
      <c r="W22" s="47" t="e">
        <f t="shared" si="40"/>
        <v>#DIV/0!</v>
      </c>
      <c r="X22" s="48" t="e">
        <f t="shared" si="21"/>
        <v>#DIV/0!</v>
      </c>
      <c r="Y22" s="48" t="e">
        <f>AVERAGE(Enter_Data!N22,Enter_Data!S22,Enter_Data!X22)</f>
        <v>#DIV/0!</v>
      </c>
      <c r="Z22" s="48" t="e">
        <f>STDEV(Enter_Data!N22,Enter_Data!S22,Enter_Data!X22)</f>
        <v>#DIV/0!</v>
      </c>
      <c r="AA22" s="47" t="e">
        <f t="shared" si="41"/>
        <v>#DIV/0!</v>
      </c>
      <c r="AB22" s="47" t="e">
        <f t="shared" si="42"/>
        <v>#DIV/0!</v>
      </c>
      <c r="AC22" s="48" t="e">
        <f t="shared" si="24"/>
        <v>#DIV/0!</v>
      </c>
      <c r="AD22" s="43" t="e">
        <f>AVERAGE(Enter_Data!P22,Enter_Data!U22,Enter_Data!Z22)</f>
        <v>#DIV/0!</v>
      </c>
      <c r="AE22" s="43" t="e">
        <f>STDEV(Enter_Data!P22,Enter_Data!U22,Enter_Data!Z22)</f>
        <v>#DIV/0!</v>
      </c>
      <c r="AF22" s="47" t="e">
        <f t="shared" si="43"/>
        <v>#DIV/0!</v>
      </c>
      <c r="AG22" s="43" t="e">
        <f t="shared" si="44"/>
        <v>#DIV/0!</v>
      </c>
      <c r="AH22" s="48" t="e">
        <f t="shared" si="27"/>
        <v>#DIV/0!</v>
      </c>
      <c r="AI22" s="2"/>
      <c r="AJ22" s="40"/>
      <c r="AK22" s="40"/>
      <c r="AL22" s="40"/>
      <c r="AM22" s="40"/>
      <c r="AN22" s="40"/>
      <c r="AO22" s="40"/>
      <c r="AP22" s="40"/>
      <c r="AQ22" s="40"/>
      <c r="AR22" s="40"/>
    </row>
    <row r="23" spans="1:44" ht="15.75" customHeight="1" x14ac:dyDescent="0.2">
      <c r="A23" s="39">
        <v>19</v>
      </c>
      <c r="B23" s="3" t="str">
        <f>Enter_Data!F23</f>
        <v/>
      </c>
      <c r="C23" s="3" t="e">
        <f t="shared" si="28"/>
        <v>#DIV/0!</v>
      </c>
      <c r="D23" s="43" t="e">
        <f t="shared" si="29"/>
        <v>#DIV/0!</v>
      </c>
      <c r="E23" s="44" t="e">
        <f t="shared" si="30"/>
        <v>#DIV/0!</v>
      </c>
      <c r="F23" s="45" t="e">
        <f t="shared" si="31"/>
        <v>#DIV/0!</v>
      </c>
      <c r="G23" s="45" t="e">
        <f t="shared" si="32"/>
        <v>#DIV/0!</v>
      </c>
      <c r="H23" s="46" t="e">
        <f t="shared" si="33"/>
        <v>#DIV/0!</v>
      </c>
      <c r="I23" s="44" t="e">
        <f t="shared" si="34"/>
        <v>#VALUE!</v>
      </c>
      <c r="J23" s="43" t="e">
        <f>AVERAGE(Enter_Data!L23,Enter_Data!Q23,Enter_Data!V23)</f>
        <v>#DIV/0!</v>
      </c>
      <c r="K23" s="47" t="e">
        <f>STDEV((Enter_Data!L23,Enter_Data!Q23,Enter_Data!V23))</f>
        <v>#DIV/0!</v>
      </c>
      <c r="L23" s="40" t="str">
        <f t="shared" si="35"/>
        <v>0</v>
      </c>
      <c r="M23" s="47" t="e">
        <f t="shared" si="36"/>
        <v>#DIV/0!</v>
      </c>
      <c r="N23" s="48" t="e">
        <f t="shared" si="15"/>
        <v>#DIV/0!</v>
      </c>
      <c r="O23" s="48" t="e">
        <f>AVERAGE(Enter_Data!AA23:AE23)</f>
        <v>#DIV/0!</v>
      </c>
      <c r="P23" s="48" t="e">
        <f>STDEV(Enter_Data!AA23:AE23)</f>
        <v>#DIV/0!</v>
      </c>
      <c r="Q23" s="47" t="e">
        <f t="shared" si="37"/>
        <v>#DIV/0!</v>
      </c>
      <c r="R23" s="47" t="e">
        <f t="shared" si="38"/>
        <v>#DIV/0!</v>
      </c>
      <c r="S23" s="49" t="e">
        <f t="shared" si="18"/>
        <v>#DIV/0!</v>
      </c>
      <c r="T23" s="48" t="e">
        <f>AVERAGE(Enter_Data!AF23:AJ23)</f>
        <v>#DIV/0!</v>
      </c>
      <c r="U23" s="48" t="e">
        <f>STDEV(Enter_Data!AF23:AJ23)</f>
        <v>#DIV/0!</v>
      </c>
      <c r="V23" s="47" t="e">
        <f t="shared" si="39"/>
        <v>#DIV/0!</v>
      </c>
      <c r="W23" s="47" t="e">
        <f t="shared" si="40"/>
        <v>#DIV/0!</v>
      </c>
      <c r="X23" s="48" t="e">
        <f t="shared" si="21"/>
        <v>#DIV/0!</v>
      </c>
      <c r="Y23" s="48" t="e">
        <f>AVERAGE(Enter_Data!N23,Enter_Data!S23,Enter_Data!X23)</f>
        <v>#DIV/0!</v>
      </c>
      <c r="Z23" s="48" t="e">
        <f>STDEV(Enter_Data!N23,Enter_Data!S23,Enter_Data!X23)</f>
        <v>#DIV/0!</v>
      </c>
      <c r="AA23" s="47" t="e">
        <f t="shared" si="41"/>
        <v>#DIV/0!</v>
      </c>
      <c r="AB23" s="47" t="e">
        <f t="shared" si="42"/>
        <v>#DIV/0!</v>
      </c>
      <c r="AC23" s="48" t="e">
        <f t="shared" si="24"/>
        <v>#DIV/0!</v>
      </c>
      <c r="AD23" s="43" t="e">
        <f>AVERAGE(Enter_Data!P23,Enter_Data!U23,Enter_Data!Z23)</f>
        <v>#DIV/0!</v>
      </c>
      <c r="AE23" s="43" t="e">
        <f>STDEV(Enter_Data!P23,Enter_Data!U23,Enter_Data!Z23)</f>
        <v>#DIV/0!</v>
      </c>
      <c r="AF23" s="47" t="e">
        <f t="shared" si="43"/>
        <v>#DIV/0!</v>
      </c>
      <c r="AG23" s="43" t="e">
        <f t="shared" si="44"/>
        <v>#DIV/0!</v>
      </c>
      <c r="AH23" s="48" t="e">
        <f t="shared" si="27"/>
        <v>#DIV/0!</v>
      </c>
      <c r="AI23" s="2"/>
      <c r="AJ23" s="40"/>
      <c r="AK23" s="40"/>
      <c r="AL23" s="40"/>
      <c r="AM23" s="40"/>
      <c r="AN23" s="40"/>
      <c r="AO23" s="40"/>
      <c r="AP23" s="40"/>
      <c r="AQ23" s="40"/>
      <c r="AR23" s="40"/>
    </row>
    <row r="24" spans="1:44" ht="15.75" customHeight="1" x14ac:dyDescent="0.2">
      <c r="A24" s="39">
        <v>20</v>
      </c>
      <c r="B24" s="3" t="str">
        <f>Enter_Data!F24</f>
        <v/>
      </c>
      <c r="C24" s="3" t="e">
        <f t="shared" si="28"/>
        <v>#DIV/0!</v>
      </c>
      <c r="D24" s="43" t="e">
        <f t="shared" si="29"/>
        <v>#DIV/0!</v>
      </c>
      <c r="E24" s="44" t="e">
        <f t="shared" si="30"/>
        <v>#DIV/0!</v>
      </c>
      <c r="F24" s="45" t="e">
        <f t="shared" si="31"/>
        <v>#DIV/0!</v>
      </c>
      <c r="G24" s="45" t="e">
        <f t="shared" si="32"/>
        <v>#DIV/0!</v>
      </c>
      <c r="H24" s="46" t="e">
        <f t="shared" si="33"/>
        <v>#DIV/0!</v>
      </c>
      <c r="I24" s="44" t="e">
        <f t="shared" si="34"/>
        <v>#VALUE!</v>
      </c>
      <c r="J24" s="43" t="e">
        <f>AVERAGE(Enter_Data!L24,Enter_Data!Q24,Enter_Data!V24)</f>
        <v>#DIV/0!</v>
      </c>
      <c r="K24" s="47" t="e">
        <f>STDEV((Enter_Data!L24,Enter_Data!Q24,Enter_Data!V24))</f>
        <v>#DIV/0!</v>
      </c>
      <c r="L24" s="40" t="str">
        <f t="shared" si="35"/>
        <v>0</v>
      </c>
      <c r="M24" s="47" t="e">
        <f t="shared" si="36"/>
        <v>#DIV/0!</v>
      </c>
      <c r="N24" s="48" t="e">
        <f t="shared" si="15"/>
        <v>#DIV/0!</v>
      </c>
      <c r="O24" s="48" t="e">
        <f>AVERAGE(Enter_Data!AA24:AE24)</f>
        <v>#DIV/0!</v>
      </c>
      <c r="P24" s="48" t="e">
        <f>STDEV(Enter_Data!AA24:AE24)</f>
        <v>#DIV/0!</v>
      </c>
      <c r="Q24" s="47" t="e">
        <f t="shared" si="37"/>
        <v>#DIV/0!</v>
      </c>
      <c r="R24" s="47" t="e">
        <f t="shared" si="38"/>
        <v>#DIV/0!</v>
      </c>
      <c r="S24" s="49" t="e">
        <f t="shared" si="18"/>
        <v>#DIV/0!</v>
      </c>
      <c r="T24" s="48" t="e">
        <f>AVERAGE(Enter_Data!AF24:AJ24)</f>
        <v>#DIV/0!</v>
      </c>
      <c r="U24" s="48" t="e">
        <f>STDEV(Enter_Data!AF24:AJ24)</f>
        <v>#DIV/0!</v>
      </c>
      <c r="V24" s="47" t="e">
        <f t="shared" si="39"/>
        <v>#DIV/0!</v>
      </c>
      <c r="W24" s="47" t="e">
        <f t="shared" si="40"/>
        <v>#DIV/0!</v>
      </c>
      <c r="X24" s="48" t="e">
        <f t="shared" si="21"/>
        <v>#DIV/0!</v>
      </c>
      <c r="Y24" s="48" t="e">
        <f>AVERAGE(Enter_Data!N24,Enter_Data!S24,Enter_Data!X24)</f>
        <v>#DIV/0!</v>
      </c>
      <c r="Z24" s="48" t="e">
        <f>STDEV(Enter_Data!N24,Enter_Data!S24,Enter_Data!X24)</f>
        <v>#DIV/0!</v>
      </c>
      <c r="AA24" s="47" t="e">
        <f t="shared" si="41"/>
        <v>#DIV/0!</v>
      </c>
      <c r="AB24" s="47" t="e">
        <f t="shared" si="42"/>
        <v>#DIV/0!</v>
      </c>
      <c r="AC24" s="48" t="e">
        <f t="shared" si="24"/>
        <v>#DIV/0!</v>
      </c>
      <c r="AD24" s="43" t="e">
        <f>AVERAGE(Enter_Data!P24,Enter_Data!U24,Enter_Data!Z24)</f>
        <v>#DIV/0!</v>
      </c>
      <c r="AE24" s="43" t="e">
        <f>STDEV(Enter_Data!P24,Enter_Data!U24,Enter_Data!Z24)</f>
        <v>#DIV/0!</v>
      </c>
      <c r="AF24" s="47" t="e">
        <f t="shared" si="43"/>
        <v>#DIV/0!</v>
      </c>
      <c r="AG24" s="43" t="e">
        <f t="shared" si="44"/>
        <v>#DIV/0!</v>
      </c>
      <c r="AH24" s="48" t="e">
        <f t="shared" si="27"/>
        <v>#DIV/0!</v>
      </c>
      <c r="AI24" s="2"/>
      <c r="AJ24" s="40"/>
      <c r="AK24" s="40"/>
      <c r="AL24" s="40"/>
      <c r="AM24" s="40"/>
      <c r="AN24" s="40"/>
      <c r="AO24" s="40"/>
      <c r="AP24" s="40"/>
      <c r="AQ24" s="40"/>
      <c r="AR24" s="40"/>
    </row>
    <row r="25" spans="1:44" ht="15.75" customHeight="1" x14ac:dyDescent="0.2">
      <c r="A25" s="39">
        <v>21</v>
      </c>
      <c r="B25" s="3" t="str">
        <f>Enter_Data!F25</f>
        <v/>
      </c>
      <c r="C25" s="3" t="e">
        <f t="shared" ref="C25:C88" si="45">((Y25-T25)/(O25-T25))*AD25/J25</f>
        <v>#DIV/0!</v>
      </c>
      <c r="D25" s="43" t="e">
        <f t="shared" ref="D25:D88" si="46">SUM(M25,R25,W25,AB25,AG25)</f>
        <v>#DIV/0!</v>
      </c>
      <c r="E25" s="44" t="e">
        <f t="shared" ref="E25:E88" si="47">SQRT(D25)</f>
        <v>#DIV/0!</v>
      </c>
      <c r="F25" s="45" t="e">
        <f t="shared" ref="F25:F88" si="48">SQRT(Z25^2+U25^2)</f>
        <v>#DIV/0!</v>
      </c>
      <c r="G25" s="45" t="e">
        <f t="shared" ref="G25:G88" si="49">SQRT(P25^2+U25^2)</f>
        <v>#DIV/0!</v>
      </c>
      <c r="H25" s="46" t="e">
        <f t="shared" ref="H25:H88" si="50">((Y25-T25)/(O25-T25))*SQRT((F25/(Y25-T25))^2+(G25/O25-T25)^2)</f>
        <v>#DIV/0!</v>
      </c>
      <c r="I25" s="44" t="e">
        <f t="shared" ref="I25:I88" si="51">ABS(B25*SQRT((H25/((Y25-T25)/(O25-T25)))^2 +((AE25/AD25)^2)))</f>
        <v>#VALUE!</v>
      </c>
      <c r="J25" s="43" t="e">
        <f>AVERAGE(Enter_Data!L25,Enter_Data!Q25,Enter_Data!V25)</f>
        <v>#DIV/0!</v>
      </c>
      <c r="K25" s="47" t="e">
        <f>STDEV((Enter_Data!L25,Enter_Data!Q25,Enter_Data!V25))</f>
        <v>#DIV/0!</v>
      </c>
      <c r="L25" s="40" t="str">
        <f t="shared" ref="L25:L88" si="52">IFERROR(((((Y25-T25)/(O25-T25))*AD25/(J25+K25))-C25)/K25,"0")</f>
        <v>0</v>
      </c>
      <c r="M25" s="47" t="e">
        <f t="shared" ref="M25:M88" si="53">(K25*L25)^2</f>
        <v>#DIV/0!</v>
      </c>
      <c r="N25" s="48" t="e">
        <f t="shared" si="15"/>
        <v>#DIV/0!</v>
      </c>
      <c r="O25" s="48" t="e">
        <f>AVERAGE(Enter_Data!AA25:AE25)</f>
        <v>#DIV/0!</v>
      </c>
      <c r="P25" s="48" t="e">
        <f>STDEV(Enter_Data!AA25:AE25)</f>
        <v>#DIV/0!</v>
      </c>
      <c r="Q25" s="47" t="e">
        <f t="shared" ref="Q25:Q88" si="54">((((Y25-T25)/((O25+P25)-T25))*AD25/J25)-C25)/P25</f>
        <v>#DIV/0!</v>
      </c>
      <c r="R25" s="47" t="e">
        <f t="shared" ref="R25:R88" si="55">(P25*Q25)^2</f>
        <v>#DIV/0!</v>
      </c>
      <c r="S25" s="49" t="e">
        <f t="shared" si="18"/>
        <v>#DIV/0!</v>
      </c>
      <c r="T25" s="48" t="e">
        <f>AVERAGE(Enter_Data!AF25:AJ25)</f>
        <v>#DIV/0!</v>
      </c>
      <c r="U25" s="48" t="e">
        <f>STDEV(Enter_Data!AF25:AJ25)</f>
        <v>#DIV/0!</v>
      </c>
      <c r="V25" s="47" t="e">
        <f t="shared" ref="V25:V88" si="56">((((Y25-(T25+U25))/(O25-(T25+U25)))*AD25/J25)-C25)/U25</f>
        <v>#DIV/0!</v>
      </c>
      <c r="W25" s="47" t="e">
        <f t="shared" ref="W25:W88" si="57">(U25*V25)^2</f>
        <v>#DIV/0!</v>
      </c>
      <c r="X25" s="48" t="e">
        <f t="shared" si="21"/>
        <v>#DIV/0!</v>
      </c>
      <c r="Y25" s="48" t="e">
        <f>AVERAGE(Enter_Data!N25,Enter_Data!S25,Enter_Data!X25)</f>
        <v>#DIV/0!</v>
      </c>
      <c r="Z25" s="48" t="e">
        <f>STDEV(Enter_Data!N25,Enter_Data!S25,Enter_Data!X25)</f>
        <v>#DIV/0!</v>
      </c>
      <c r="AA25" s="47" t="e">
        <f t="shared" ref="AA25:AA88" si="58">(((((Y25+Z25)-T25)/(O25-T25))*AD25/J25)-C25)/Z25</f>
        <v>#DIV/0!</v>
      </c>
      <c r="AB25" s="47" t="e">
        <f t="shared" ref="AB25:AB88" si="59">(Z25*AA25)^2</f>
        <v>#DIV/0!</v>
      </c>
      <c r="AC25" s="48" t="e">
        <f t="shared" si="24"/>
        <v>#DIV/0!</v>
      </c>
      <c r="AD25" s="43" t="e">
        <f>AVERAGE(Enter_Data!P25,Enter_Data!U25,Enter_Data!Z25)</f>
        <v>#DIV/0!</v>
      </c>
      <c r="AE25" s="43" t="e">
        <f>STDEV(Enter_Data!P25,Enter_Data!U25,Enter_Data!Z25)</f>
        <v>#DIV/0!</v>
      </c>
      <c r="AF25" s="47" t="e">
        <f t="shared" ref="AF25:AF88" si="60">((((Y25-T25)/(O25-T25))*(AD25+AE25)/J25)-C25)/AE25</f>
        <v>#DIV/0!</v>
      </c>
      <c r="AG25" s="43" t="e">
        <f t="shared" ref="AG25:AG88" si="61">(AE25*AF25)^2</f>
        <v>#DIV/0!</v>
      </c>
      <c r="AH25" s="48" t="e">
        <f t="shared" si="27"/>
        <v>#DIV/0!</v>
      </c>
      <c r="AI25" s="2"/>
      <c r="AJ25" s="40"/>
      <c r="AK25" s="40"/>
      <c r="AL25" s="40"/>
      <c r="AM25" s="40"/>
      <c r="AN25" s="40"/>
      <c r="AO25" s="40"/>
      <c r="AP25" s="40"/>
      <c r="AQ25" s="40"/>
      <c r="AR25" s="40"/>
    </row>
    <row r="26" spans="1:44" ht="15.75" customHeight="1" x14ac:dyDescent="0.2">
      <c r="A26" s="39">
        <v>22</v>
      </c>
      <c r="B26" s="3" t="str">
        <f>Enter_Data!F26</f>
        <v/>
      </c>
      <c r="C26" s="3" t="e">
        <f t="shared" si="45"/>
        <v>#DIV/0!</v>
      </c>
      <c r="D26" s="43" t="e">
        <f t="shared" si="46"/>
        <v>#DIV/0!</v>
      </c>
      <c r="E26" s="44" t="e">
        <f t="shared" si="47"/>
        <v>#DIV/0!</v>
      </c>
      <c r="F26" s="45" t="e">
        <f t="shared" si="48"/>
        <v>#DIV/0!</v>
      </c>
      <c r="G26" s="45" t="e">
        <f t="shared" si="49"/>
        <v>#DIV/0!</v>
      </c>
      <c r="H26" s="46" t="e">
        <f t="shared" si="50"/>
        <v>#DIV/0!</v>
      </c>
      <c r="I26" s="44" t="e">
        <f t="shared" si="51"/>
        <v>#VALUE!</v>
      </c>
      <c r="J26" s="43" t="e">
        <f>AVERAGE(Enter_Data!L26,Enter_Data!Q26,Enter_Data!V26)</f>
        <v>#DIV/0!</v>
      </c>
      <c r="K26" s="47" t="e">
        <f>STDEV((Enter_Data!L26,Enter_Data!Q26,Enter_Data!V26))</f>
        <v>#DIV/0!</v>
      </c>
      <c r="L26" s="40" t="str">
        <f t="shared" si="52"/>
        <v>0</v>
      </c>
      <c r="M26" s="47" t="e">
        <f t="shared" si="53"/>
        <v>#DIV/0!</v>
      </c>
      <c r="N26" s="48" t="e">
        <f t="shared" si="15"/>
        <v>#DIV/0!</v>
      </c>
      <c r="O26" s="48" t="e">
        <f>AVERAGE(Enter_Data!AA26:AE26)</f>
        <v>#DIV/0!</v>
      </c>
      <c r="P26" s="48" t="e">
        <f>STDEV(Enter_Data!AA26:AE26)</f>
        <v>#DIV/0!</v>
      </c>
      <c r="Q26" s="47" t="e">
        <f t="shared" si="54"/>
        <v>#DIV/0!</v>
      </c>
      <c r="R26" s="47" t="e">
        <f t="shared" si="55"/>
        <v>#DIV/0!</v>
      </c>
      <c r="S26" s="49" t="e">
        <f t="shared" si="18"/>
        <v>#DIV/0!</v>
      </c>
      <c r="T26" s="48" t="e">
        <f>AVERAGE(Enter_Data!AF26:AJ26)</f>
        <v>#DIV/0!</v>
      </c>
      <c r="U26" s="48" t="e">
        <f>STDEV(Enter_Data!AF26:AJ26)</f>
        <v>#DIV/0!</v>
      </c>
      <c r="V26" s="47" t="e">
        <f t="shared" si="56"/>
        <v>#DIV/0!</v>
      </c>
      <c r="W26" s="47" t="e">
        <f t="shared" si="57"/>
        <v>#DIV/0!</v>
      </c>
      <c r="X26" s="48" t="e">
        <f t="shared" si="21"/>
        <v>#DIV/0!</v>
      </c>
      <c r="Y26" s="48" t="e">
        <f>AVERAGE(Enter_Data!N26,Enter_Data!S26,Enter_Data!X26)</f>
        <v>#DIV/0!</v>
      </c>
      <c r="Z26" s="48" t="e">
        <f>STDEV(Enter_Data!N26,Enter_Data!S26,Enter_Data!X26)</f>
        <v>#DIV/0!</v>
      </c>
      <c r="AA26" s="47" t="e">
        <f t="shared" si="58"/>
        <v>#DIV/0!</v>
      </c>
      <c r="AB26" s="47" t="e">
        <f t="shared" si="59"/>
        <v>#DIV/0!</v>
      </c>
      <c r="AC26" s="48" t="e">
        <f t="shared" si="24"/>
        <v>#DIV/0!</v>
      </c>
      <c r="AD26" s="43" t="e">
        <f>AVERAGE(Enter_Data!P26,Enter_Data!U26,Enter_Data!Z26)</f>
        <v>#DIV/0!</v>
      </c>
      <c r="AE26" s="43" t="e">
        <f>STDEV(Enter_Data!P26,Enter_Data!U26,Enter_Data!Z26)</f>
        <v>#DIV/0!</v>
      </c>
      <c r="AF26" s="47" t="e">
        <f t="shared" si="60"/>
        <v>#DIV/0!</v>
      </c>
      <c r="AG26" s="43" t="e">
        <f t="shared" si="61"/>
        <v>#DIV/0!</v>
      </c>
      <c r="AH26" s="48" t="e">
        <f t="shared" si="27"/>
        <v>#DIV/0!</v>
      </c>
      <c r="AI26" s="2"/>
      <c r="AJ26" s="40"/>
      <c r="AK26" s="40"/>
      <c r="AL26" s="40"/>
      <c r="AM26" s="40"/>
      <c r="AN26" s="40"/>
      <c r="AO26" s="40"/>
      <c r="AP26" s="40"/>
      <c r="AQ26" s="40"/>
      <c r="AR26" s="40"/>
    </row>
    <row r="27" spans="1:44" ht="15.75" customHeight="1" x14ac:dyDescent="0.2">
      <c r="A27" s="39">
        <v>23</v>
      </c>
      <c r="B27" s="3" t="str">
        <f>Enter_Data!F27</f>
        <v/>
      </c>
      <c r="C27" s="3" t="e">
        <f t="shared" si="45"/>
        <v>#DIV/0!</v>
      </c>
      <c r="D27" s="43" t="e">
        <f t="shared" si="46"/>
        <v>#DIV/0!</v>
      </c>
      <c r="E27" s="44" t="e">
        <f t="shared" si="47"/>
        <v>#DIV/0!</v>
      </c>
      <c r="F27" s="45" t="e">
        <f t="shared" si="48"/>
        <v>#DIV/0!</v>
      </c>
      <c r="G27" s="45" t="e">
        <f t="shared" si="49"/>
        <v>#DIV/0!</v>
      </c>
      <c r="H27" s="46" t="e">
        <f t="shared" si="50"/>
        <v>#DIV/0!</v>
      </c>
      <c r="I27" s="44" t="e">
        <f t="shared" si="51"/>
        <v>#VALUE!</v>
      </c>
      <c r="J27" s="43" t="e">
        <f>AVERAGE(Enter_Data!L27,Enter_Data!Q27,Enter_Data!V27)</f>
        <v>#DIV/0!</v>
      </c>
      <c r="K27" s="47" t="e">
        <f>STDEV((Enter_Data!L27,Enter_Data!Q27,Enter_Data!V27))</f>
        <v>#DIV/0!</v>
      </c>
      <c r="L27" s="40" t="str">
        <f t="shared" si="52"/>
        <v>0</v>
      </c>
      <c r="M27" s="47" t="e">
        <f t="shared" si="53"/>
        <v>#DIV/0!</v>
      </c>
      <c r="N27" s="48" t="e">
        <f t="shared" si="15"/>
        <v>#DIV/0!</v>
      </c>
      <c r="O27" s="48" t="e">
        <f>AVERAGE(Enter_Data!AA27:AE27)</f>
        <v>#DIV/0!</v>
      </c>
      <c r="P27" s="48" t="e">
        <f>STDEV(Enter_Data!AA27:AE27)</f>
        <v>#DIV/0!</v>
      </c>
      <c r="Q27" s="47" t="e">
        <f t="shared" si="54"/>
        <v>#DIV/0!</v>
      </c>
      <c r="R27" s="47" t="e">
        <f t="shared" si="55"/>
        <v>#DIV/0!</v>
      </c>
      <c r="S27" s="49" t="e">
        <f t="shared" si="18"/>
        <v>#DIV/0!</v>
      </c>
      <c r="T27" s="48" t="e">
        <f>AVERAGE(Enter_Data!AF27:AJ27)</f>
        <v>#DIV/0!</v>
      </c>
      <c r="U27" s="48" t="e">
        <f>STDEV(Enter_Data!AF27:AJ27)</f>
        <v>#DIV/0!</v>
      </c>
      <c r="V27" s="47" t="e">
        <f t="shared" si="56"/>
        <v>#DIV/0!</v>
      </c>
      <c r="W27" s="47" t="e">
        <f t="shared" si="57"/>
        <v>#DIV/0!</v>
      </c>
      <c r="X27" s="48" t="e">
        <f t="shared" si="21"/>
        <v>#DIV/0!</v>
      </c>
      <c r="Y27" s="48" t="e">
        <f>AVERAGE(Enter_Data!N27,Enter_Data!S27,Enter_Data!X27)</f>
        <v>#DIV/0!</v>
      </c>
      <c r="Z27" s="48" t="e">
        <f>STDEV(Enter_Data!N27,Enter_Data!S27,Enter_Data!X27)</f>
        <v>#DIV/0!</v>
      </c>
      <c r="AA27" s="47" t="e">
        <f t="shared" si="58"/>
        <v>#DIV/0!</v>
      </c>
      <c r="AB27" s="47" t="e">
        <f t="shared" si="59"/>
        <v>#DIV/0!</v>
      </c>
      <c r="AC27" s="48" t="e">
        <f t="shared" si="24"/>
        <v>#DIV/0!</v>
      </c>
      <c r="AD27" s="43" t="e">
        <f>AVERAGE(Enter_Data!P27,Enter_Data!U27,Enter_Data!Z27)</f>
        <v>#DIV/0!</v>
      </c>
      <c r="AE27" s="43" t="e">
        <f>STDEV(Enter_Data!P27,Enter_Data!U27,Enter_Data!Z27)</f>
        <v>#DIV/0!</v>
      </c>
      <c r="AF27" s="47" t="e">
        <f t="shared" si="60"/>
        <v>#DIV/0!</v>
      </c>
      <c r="AG27" s="43" t="e">
        <f t="shared" si="61"/>
        <v>#DIV/0!</v>
      </c>
      <c r="AH27" s="48" t="e">
        <f t="shared" si="27"/>
        <v>#DIV/0!</v>
      </c>
      <c r="AI27" s="2"/>
      <c r="AJ27" s="40"/>
      <c r="AK27" s="40"/>
      <c r="AL27" s="40"/>
      <c r="AM27" s="40"/>
      <c r="AN27" s="40"/>
      <c r="AO27" s="40"/>
      <c r="AP27" s="40"/>
      <c r="AQ27" s="40"/>
      <c r="AR27" s="40"/>
    </row>
    <row r="28" spans="1:44" ht="15.75" customHeight="1" x14ac:dyDescent="0.2">
      <c r="A28" s="39">
        <v>24</v>
      </c>
      <c r="B28" s="3" t="str">
        <f>Enter_Data!F28</f>
        <v/>
      </c>
      <c r="C28" s="3" t="e">
        <f t="shared" si="45"/>
        <v>#DIV/0!</v>
      </c>
      <c r="D28" s="43" t="e">
        <f t="shared" si="46"/>
        <v>#DIV/0!</v>
      </c>
      <c r="E28" s="44" t="e">
        <f t="shared" si="47"/>
        <v>#DIV/0!</v>
      </c>
      <c r="F28" s="45" t="e">
        <f t="shared" si="48"/>
        <v>#DIV/0!</v>
      </c>
      <c r="G28" s="45" t="e">
        <f t="shared" si="49"/>
        <v>#DIV/0!</v>
      </c>
      <c r="H28" s="46" t="e">
        <f t="shared" si="50"/>
        <v>#DIV/0!</v>
      </c>
      <c r="I28" s="44" t="e">
        <f t="shared" si="51"/>
        <v>#VALUE!</v>
      </c>
      <c r="J28" s="43" t="e">
        <f>AVERAGE(Enter_Data!L28,Enter_Data!Q28,Enter_Data!V28)</f>
        <v>#DIV/0!</v>
      </c>
      <c r="K28" s="47" t="e">
        <f>STDEV((Enter_Data!L28,Enter_Data!Q28,Enter_Data!V28))</f>
        <v>#DIV/0!</v>
      </c>
      <c r="L28" s="40" t="str">
        <f t="shared" si="52"/>
        <v>0</v>
      </c>
      <c r="M28" s="47" t="e">
        <f t="shared" si="53"/>
        <v>#DIV/0!</v>
      </c>
      <c r="N28" s="48" t="e">
        <f t="shared" si="15"/>
        <v>#DIV/0!</v>
      </c>
      <c r="O28" s="48" t="e">
        <f>AVERAGE(Enter_Data!AA28:AE28)</f>
        <v>#DIV/0!</v>
      </c>
      <c r="P28" s="48" t="e">
        <f>STDEV(Enter_Data!AA28:AE28)</f>
        <v>#DIV/0!</v>
      </c>
      <c r="Q28" s="47" t="e">
        <f t="shared" si="54"/>
        <v>#DIV/0!</v>
      </c>
      <c r="R28" s="47" t="e">
        <f t="shared" si="55"/>
        <v>#DIV/0!</v>
      </c>
      <c r="S28" s="49" t="e">
        <f t="shared" si="18"/>
        <v>#DIV/0!</v>
      </c>
      <c r="T28" s="48" t="e">
        <f>AVERAGE(Enter_Data!AF28:AJ28)</f>
        <v>#DIV/0!</v>
      </c>
      <c r="U28" s="48" t="e">
        <f>STDEV(Enter_Data!AF28:AJ28)</f>
        <v>#DIV/0!</v>
      </c>
      <c r="V28" s="47" t="e">
        <f t="shared" si="56"/>
        <v>#DIV/0!</v>
      </c>
      <c r="W28" s="47" t="e">
        <f t="shared" si="57"/>
        <v>#DIV/0!</v>
      </c>
      <c r="X28" s="48" t="e">
        <f t="shared" si="21"/>
        <v>#DIV/0!</v>
      </c>
      <c r="Y28" s="48" t="e">
        <f>AVERAGE(Enter_Data!N28,Enter_Data!S28,Enter_Data!X28)</f>
        <v>#DIV/0!</v>
      </c>
      <c r="Z28" s="48" t="e">
        <f>STDEV(Enter_Data!N28,Enter_Data!S28,Enter_Data!X28)</f>
        <v>#DIV/0!</v>
      </c>
      <c r="AA28" s="47" t="e">
        <f t="shared" si="58"/>
        <v>#DIV/0!</v>
      </c>
      <c r="AB28" s="47" t="e">
        <f t="shared" si="59"/>
        <v>#DIV/0!</v>
      </c>
      <c r="AC28" s="48" t="e">
        <f t="shared" si="24"/>
        <v>#DIV/0!</v>
      </c>
      <c r="AD28" s="43" t="e">
        <f>AVERAGE(Enter_Data!P28,Enter_Data!U28,Enter_Data!Z28)</f>
        <v>#DIV/0!</v>
      </c>
      <c r="AE28" s="43" t="e">
        <f>STDEV(Enter_Data!P28,Enter_Data!U28,Enter_Data!Z28)</f>
        <v>#DIV/0!</v>
      </c>
      <c r="AF28" s="47" t="e">
        <f t="shared" si="60"/>
        <v>#DIV/0!</v>
      </c>
      <c r="AG28" s="43" t="e">
        <f t="shared" si="61"/>
        <v>#DIV/0!</v>
      </c>
      <c r="AH28" s="48" t="e">
        <f t="shared" si="27"/>
        <v>#DIV/0!</v>
      </c>
      <c r="AI28" s="2"/>
      <c r="AJ28" s="40"/>
      <c r="AK28" s="40"/>
      <c r="AL28" s="40"/>
      <c r="AM28" s="40"/>
      <c r="AN28" s="40"/>
      <c r="AO28" s="40"/>
      <c r="AP28" s="40"/>
      <c r="AQ28" s="40"/>
      <c r="AR28" s="40"/>
    </row>
    <row r="29" spans="1:44" ht="15.75" customHeight="1" x14ac:dyDescent="0.2">
      <c r="A29" s="39">
        <v>25</v>
      </c>
      <c r="B29" s="3" t="str">
        <f>Enter_Data!F29</f>
        <v/>
      </c>
      <c r="C29" s="3" t="e">
        <f t="shared" si="45"/>
        <v>#DIV/0!</v>
      </c>
      <c r="D29" s="43" t="e">
        <f t="shared" si="46"/>
        <v>#DIV/0!</v>
      </c>
      <c r="E29" s="44" t="e">
        <f t="shared" si="47"/>
        <v>#DIV/0!</v>
      </c>
      <c r="F29" s="45" t="e">
        <f t="shared" si="48"/>
        <v>#DIV/0!</v>
      </c>
      <c r="G29" s="45" t="e">
        <f t="shared" si="49"/>
        <v>#DIV/0!</v>
      </c>
      <c r="H29" s="46" t="e">
        <f t="shared" si="50"/>
        <v>#DIV/0!</v>
      </c>
      <c r="I29" s="44" t="e">
        <f t="shared" si="51"/>
        <v>#VALUE!</v>
      </c>
      <c r="J29" s="43" t="e">
        <f>AVERAGE(Enter_Data!L29,Enter_Data!Q29,Enter_Data!V29)</f>
        <v>#DIV/0!</v>
      </c>
      <c r="K29" s="47" t="e">
        <f>STDEV((Enter_Data!L29,Enter_Data!Q29,Enter_Data!V29))</f>
        <v>#DIV/0!</v>
      </c>
      <c r="L29" s="40" t="str">
        <f t="shared" si="52"/>
        <v>0</v>
      </c>
      <c r="M29" s="47" t="e">
        <f t="shared" si="53"/>
        <v>#DIV/0!</v>
      </c>
      <c r="N29" s="48" t="e">
        <f t="shared" si="15"/>
        <v>#DIV/0!</v>
      </c>
      <c r="O29" s="48" t="e">
        <f>AVERAGE(Enter_Data!AA29:AE29)</f>
        <v>#DIV/0!</v>
      </c>
      <c r="P29" s="48" t="e">
        <f>STDEV(Enter_Data!AA29:AE29)</f>
        <v>#DIV/0!</v>
      </c>
      <c r="Q29" s="47" t="e">
        <f t="shared" si="54"/>
        <v>#DIV/0!</v>
      </c>
      <c r="R29" s="47" t="e">
        <f t="shared" si="55"/>
        <v>#DIV/0!</v>
      </c>
      <c r="S29" s="49" t="e">
        <f t="shared" si="18"/>
        <v>#DIV/0!</v>
      </c>
      <c r="T29" s="48" t="e">
        <f>AVERAGE(Enter_Data!AF29:AJ29)</f>
        <v>#DIV/0!</v>
      </c>
      <c r="U29" s="48" t="e">
        <f>STDEV(Enter_Data!AF29:AJ29)</f>
        <v>#DIV/0!</v>
      </c>
      <c r="V29" s="47" t="e">
        <f t="shared" si="56"/>
        <v>#DIV/0!</v>
      </c>
      <c r="W29" s="47" t="e">
        <f t="shared" si="57"/>
        <v>#DIV/0!</v>
      </c>
      <c r="X29" s="48" t="e">
        <f t="shared" si="21"/>
        <v>#DIV/0!</v>
      </c>
      <c r="Y29" s="48" t="e">
        <f>AVERAGE(Enter_Data!N29,Enter_Data!S29,Enter_Data!X29)</f>
        <v>#DIV/0!</v>
      </c>
      <c r="Z29" s="48" t="e">
        <f>STDEV(Enter_Data!N29,Enter_Data!S29,Enter_Data!X29)</f>
        <v>#DIV/0!</v>
      </c>
      <c r="AA29" s="47" t="e">
        <f t="shared" si="58"/>
        <v>#DIV/0!</v>
      </c>
      <c r="AB29" s="47" t="e">
        <f t="shared" si="59"/>
        <v>#DIV/0!</v>
      </c>
      <c r="AC29" s="48" t="e">
        <f t="shared" si="24"/>
        <v>#DIV/0!</v>
      </c>
      <c r="AD29" s="43" t="e">
        <f>AVERAGE(Enter_Data!P29,Enter_Data!U29,Enter_Data!Z29)</f>
        <v>#DIV/0!</v>
      </c>
      <c r="AE29" s="43" t="e">
        <f>STDEV(Enter_Data!P29,Enter_Data!U29,Enter_Data!Z29)</f>
        <v>#DIV/0!</v>
      </c>
      <c r="AF29" s="47" t="e">
        <f t="shared" si="60"/>
        <v>#DIV/0!</v>
      </c>
      <c r="AG29" s="43" t="e">
        <f t="shared" si="61"/>
        <v>#DIV/0!</v>
      </c>
      <c r="AH29" s="48" t="e">
        <f t="shared" si="27"/>
        <v>#DIV/0!</v>
      </c>
      <c r="AI29" s="2"/>
      <c r="AJ29" s="40"/>
      <c r="AK29" s="40"/>
      <c r="AL29" s="40"/>
      <c r="AM29" s="40"/>
      <c r="AN29" s="40"/>
      <c r="AO29" s="40"/>
      <c r="AP29" s="40"/>
      <c r="AQ29" s="40"/>
      <c r="AR29" s="40"/>
    </row>
    <row r="30" spans="1:44" ht="15.75" customHeight="1" x14ac:dyDescent="0.2">
      <c r="A30" s="39">
        <v>26</v>
      </c>
      <c r="B30" s="3" t="str">
        <f>Enter_Data!F30</f>
        <v/>
      </c>
      <c r="C30" s="3" t="e">
        <f t="shared" si="45"/>
        <v>#DIV/0!</v>
      </c>
      <c r="D30" s="43" t="e">
        <f t="shared" si="46"/>
        <v>#DIV/0!</v>
      </c>
      <c r="E30" s="44" t="e">
        <f t="shared" si="47"/>
        <v>#DIV/0!</v>
      </c>
      <c r="F30" s="45" t="e">
        <f t="shared" si="48"/>
        <v>#DIV/0!</v>
      </c>
      <c r="G30" s="45" t="e">
        <f t="shared" si="49"/>
        <v>#DIV/0!</v>
      </c>
      <c r="H30" s="46" t="e">
        <f t="shared" si="50"/>
        <v>#DIV/0!</v>
      </c>
      <c r="I30" s="44" t="e">
        <f t="shared" si="51"/>
        <v>#VALUE!</v>
      </c>
      <c r="J30" s="43" t="e">
        <f>AVERAGE(Enter_Data!L30,Enter_Data!Q30,Enter_Data!V30)</f>
        <v>#DIV/0!</v>
      </c>
      <c r="K30" s="47" t="e">
        <f>STDEV((Enter_Data!L30,Enter_Data!Q30,Enter_Data!V30))</f>
        <v>#DIV/0!</v>
      </c>
      <c r="L30" s="40" t="str">
        <f t="shared" si="52"/>
        <v>0</v>
      </c>
      <c r="M30" s="47" t="e">
        <f t="shared" si="53"/>
        <v>#DIV/0!</v>
      </c>
      <c r="N30" s="48" t="e">
        <f t="shared" si="15"/>
        <v>#DIV/0!</v>
      </c>
      <c r="O30" s="48" t="e">
        <f>AVERAGE(Enter_Data!AA30:AE30)</f>
        <v>#DIV/0!</v>
      </c>
      <c r="P30" s="48" t="e">
        <f>STDEV(Enter_Data!AA30:AE30)</f>
        <v>#DIV/0!</v>
      </c>
      <c r="Q30" s="47" t="e">
        <f t="shared" si="54"/>
        <v>#DIV/0!</v>
      </c>
      <c r="R30" s="47" t="e">
        <f t="shared" si="55"/>
        <v>#DIV/0!</v>
      </c>
      <c r="S30" s="49" t="e">
        <f t="shared" si="18"/>
        <v>#DIV/0!</v>
      </c>
      <c r="T30" s="48" t="e">
        <f>AVERAGE(Enter_Data!AF30:AJ30)</f>
        <v>#DIV/0!</v>
      </c>
      <c r="U30" s="48" t="e">
        <f>STDEV(Enter_Data!AF30:AJ30)</f>
        <v>#DIV/0!</v>
      </c>
      <c r="V30" s="47" t="e">
        <f t="shared" si="56"/>
        <v>#DIV/0!</v>
      </c>
      <c r="W30" s="47" t="e">
        <f t="shared" si="57"/>
        <v>#DIV/0!</v>
      </c>
      <c r="X30" s="48" t="e">
        <f t="shared" si="21"/>
        <v>#DIV/0!</v>
      </c>
      <c r="Y30" s="48" t="e">
        <f>AVERAGE(Enter_Data!N30,Enter_Data!S30,Enter_Data!X30)</f>
        <v>#DIV/0!</v>
      </c>
      <c r="Z30" s="48" t="e">
        <f>STDEV(Enter_Data!N30,Enter_Data!S30,Enter_Data!X30)</f>
        <v>#DIV/0!</v>
      </c>
      <c r="AA30" s="47" t="e">
        <f t="shared" si="58"/>
        <v>#DIV/0!</v>
      </c>
      <c r="AB30" s="47" t="e">
        <f t="shared" si="59"/>
        <v>#DIV/0!</v>
      </c>
      <c r="AC30" s="48" t="e">
        <f t="shared" si="24"/>
        <v>#DIV/0!</v>
      </c>
      <c r="AD30" s="43" t="e">
        <f>AVERAGE(Enter_Data!P30,Enter_Data!U30,Enter_Data!Z30)</f>
        <v>#DIV/0!</v>
      </c>
      <c r="AE30" s="43" t="e">
        <f>STDEV(Enter_Data!P30,Enter_Data!U30,Enter_Data!Z30)</f>
        <v>#DIV/0!</v>
      </c>
      <c r="AF30" s="47" t="e">
        <f t="shared" si="60"/>
        <v>#DIV/0!</v>
      </c>
      <c r="AG30" s="43" t="e">
        <f t="shared" si="61"/>
        <v>#DIV/0!</v>
      </c>
      <c r="AH30" s="48" t="e">
        <f t="shared" si="27"/>
        <v>#DIV/0!</v>
      </c>
      <c r="AI30" s="2"/>
      <c r="AJ30" s="40"/>
      <c r="AK30" s="40"/>
      <c r="AL30" s="40"/>
      <c r="AM30" s="40"/>
      <c r="AN30" s="40"/>
      <c r="AO30" s="40"/>
      <c r="AP30" s="40"/>
      <c r="AQ30" s="40"/>
      <c r="AR30" s="40"/>
    </row>
    <row r="31" spans="1:44" ht="15.75" customHeight="1" x14ac:dyDescent="0.2">
      <c r="A31" s="39">
        <v>27</v>
      </c>
      <c r="B31" s="3" t="str">
        <f>Enter_Data!F31</f>
        <v/>
      </c>
      <c r="C31" s="3" t="e">
        <f t="shared" si="45"/>
        <v>#DIV/0!</v>
      </c>
      <c r="D31" s="43" t="e">
        <f t="shared" si="46"/>
        <v>#DIV/0!</v>
      </c>
      <c r="E31" s="44" t="e">
        <f t="shared" si="47"/>
        <v>#DIV/0!</v>
      </c>
      <c r="F31" s="45" t="e">
        <f t="shared" si="48"/>
        <v>#DIV/0!</v>
      </c>
      <c r="G31" s="45" t="e">
        <f t="shared" si="49"/>
        <v>#DIV/0!</v>
      </c>
      <c r="H31" s="46" t="e">
        <f t="shared" si="50"/>
        <v>#DIV/0!</v>
      </c>
      <c r="I31" s="44" t="e">
        <f t="shared" si="51"/>
        <v>#VALUE!</v>
      </c>
      <c r="J31" s="43" t="e">
        <f>AVERAGE(Enter_Data!L31,Enter_Data!Q31,Enter_Data!V31)</f>
        <v>#DIV/0!</v>
      </c>
      <c r="K31" s="47" t="e">
        <f>STDEV((Enter_Data!L31,Enter_Data!Q31,Enter_Data!V31))</f>
        <v>#DIV/0!</v>
      </c>
      <c r="L31" s="40" t="str">
        <f t="shared" si="52"/>
        <v>0</v>
      </c>
      <c r="M31" s="47" t="e">
        <f t="shared" si="53"/>
        <v>#DIV/0!</v>
      </c>
      <c r="N31" s="48" t="e">
        <f t="shared" si="15"/>
        <v>#DIV/0!</v>
      </c>
      <c r="O31" s="48" t="e">
        <f>AVERAGE(Enter_Data!AA31:AE31)</f>
        <v>#DIV/0!</v>
      </c>
      <c r="P31" s="48" t="e">
        <f>STDEV(Enter_Data!AA31:AE31)</f>
        <v>#DIV/0!</v>
      </c>
      <c r="Q31" s="47" t="e">
        <f t="shared" si="54"/>
        <v>#DIV/0!</v>
      </c>
      <c r="R31" s="47" t="e">
        <f t="shared" si="55"/>
        <v>#DIV/0!</v>
      </c>
      <c r="S31" s="49" t="e">
        <f t="shared" si="18"/>
        <v>#DIV/0!</v>
      </c>
      <c r="T31" s="48" t="e">
        <f>AVERAGE(Enter_Data!AF31:AJ31)</f>
        <v>#DIV/0!</v>
      </c>
      <c r="U31" s="48" t="e">
        <f>STDEV(Enter_Data!AF31:AJ31)</f>
        <v>#DIV/0!</v>
      </c>
      <c r="V31" s="47" t="e">
        <f t="shared" si="56"/>
        <v>#DIV/0!</v>
      </c>
      <c r="W31" s="47" t="e">
        <f t="shared" si="57"/>
        <v>#DIV/0!</v>
      </c>
      <c r="X31" s="48" t="e">
        <f t="shared" si="21"/>
        <v>#DIV/0!</v>
      </c>
      <c r="Y31" s="48" t="e">
        <f>AVERAGE(Enter_Data!N31,Enter_Data!S31,Enter_Data!X31)</f>
        <v>#DIV/0!</v>
      </c>
      <c r="Z31" s="48" t="e">
        <f>STDEV(Enter_Data!N31,Enter_Data!S31,Enter_Data!X31)</f>
        <v>#DIV/0!</v>
      </c>
      <c r="AA31" s="47" t="e">
        <f t="shared" si="58"/>
        <v>#DIV/0!</v>
      </c>
      <c r="AB31" s="47" t="e">
        <f t="shared" si="59"/>
        <v>#DIV/0!</v>
      </c>
      <c r="AC31" s="48" t="e">
        <f t="shared" si="24"/>
        <v>#DIV/0!</v>
      </c>
      <c r="AD31" s="43" t="e">
        <f>AVERAGE(Enter_Data!P31,Enter_Data!U31,Enter_Data!Z31)</f>
        <v>#DIV/0!</v>
      </c>
      <c r="AE31" s="43" t="e">
        <f>STDEV(Enter_Data!P31,Enter_Data!U31,Enter_Data!Z31)</f>
        <v>#DIV/0!</v>
      </c>
      <c r="AF31" s="47" t="e">
        <f t="shared" si="60"/>
        <v>#DIV/0!</v>
      </c>
      <c r="AG31" s="43" t="e">
        <f t="shared" si="61"/>
        <v>#DIV/0!</v>
      </c>
      <c r="AH31" s="48" t="e">
        <f t="shared" si="27"/>
        <v>#DIV/0!</v>
      </c>
      <c r="AI31" s="2"/>
      <c r="AJ31" s="40"/>
      <c r="AK31" s="40"/>
      <c r="AL31" s="40"/>
      <c r="AM31" s="40"/>
      <c r="AN31" s="40"/>
      <c r="AO31" s="40"/>
      <c r="AP31" s="40"/>
      <c r="AQ31" s="40"/>
      <c r="AR31" s="40"/>
    </row>
    <row r="32" spans="1:44" ht="15.75" customHeight="1" x14ac:dyDescent="0.2">
      <c r="A32" s="39">
        <v>28</v>
      </c>
      <c r="B32" s="3" t="str">
        <f>Enter_Data!F32</f>
        <v/>
      </c>
      <c r="C32" s="3" t="e">
        <f t="shared" si="45"/>
        <v>#DIV/0!</v>
      </c>
      <c r="D32" s="43" t="e">
        <f t="shared" si="46"/>
        <v>#DIV/0!</v>
      </c>
      <c r="E32" s="44" t="e">
        <f t="shared" si="47"/>
        <v>#DIV/0!</v>
      </c>
      <c r="F32" s="45" t="e">
        <f t="shared" si="48"/>
        <v>#DIV/0!</v>
      </c>
      <c r="G32" s="45" t="e">
        <f t="shared" si="49"/>
        <v>#DIV/0!</v>
      </c>
      <c r="H32" s="46" t="e">
        <f t="shared" si="50"/>
        <v>#DIV/0!</v>
      </c>
      <c r="I32" s="44" t="e">
        <f t="shared" si="51"/>
        <v>#VALUE!</v>
      </c>
      <c r="J32" s="43" t="e">
        <f>AVERAGE(Enter_Data!L32,Enter_Data!Q32,Enter_Data!V32)</f>
        <v>#DIV/0!</v>
      </c>
      <c r="K32" s="47" t="e">
        <f>STDEV((Enter_Data!L32,Enter_Data!Q32,Enter_Data!V32))</f>
        <v>#DIV/0!</v>
      </c>
      <c r="L32" s="40" t="str">
        <f t="shared" si="52"/>
        <v>0</v>
      </c>
      <c r="M32" s="47" t="e">
        <f t="shared" si="53"/>
        <v>#DIV/0!</v>
      </c>
      <c r="N32" s="48" t="e">
        <f t="shared" si="15"/>
        <v>#DIV/0!</v>
      </c>
      <c r="O32" s="48" t="e">
        <f>AVERAGE(Enter_Data!AA32:AE32)</f>
        <v>#DIV/0!</v>
      </c>
      <c r="P32" s="48" t="e">
        <f>STDEV(Enter_Data!AA32:AE32)</f>
        <v>#DIV/0!</v>
      </c>
      <c r="Q32" s="47" t="e">
        <f t="shared" si="54"/>
        <v>#DIV/0!</v>
      </c>
      <c r="R32" s="47" t="e">
        <f t="shared" si="55"/>
        <v>#DIV/0!</v>
      </c>
      <c r="S32" s="49" t="e">
        <f t="shared" si="18"/>
        <v>#DIV/0!</v>
      </c>
      <c r="T32" s="48" t="e">
        <f>AVERAGE(Enter_Data!AF32:AJ32)</f>
        <v>#DIV/0!</v>
      </c>
      <c r="U32" s="48" t="e">
        <f>STDEV(Enter_Data!AF32:AJ32)</f>
        <v>#DIV/0!</v>
      </c>
      <c r="V32" s="47" t="e">
        <f t="shared" si="56"/>
        <v>#DIV/0!</v>
      </c>
      <c r="W32" s="47" t="e">
        <f t="shared" si="57"/>
        <v>#DIV/0!</v>
      </c>
      <c r="X32" s="48" t="e">
        <f t="shared" si="21"/>
        <v>#DIV/0!</v>
      </c>
      <c r="Y32" s="48" t="e">
        <f>AVERAGE(Enter_Data!N32,Enter_Data!S32,Enter_Data!X32)</f>
        <v>#DIV/0!</v>
      </c>
      <c r="Z32" s="48" t="e">
        <f>STDEV(Enter_Data!N32,Enter_Data!S32,Enter_Data!X32)</f>
        <v>#DIV/0!</v>
      </c>
      <c r="AA32" s="47" t="e">
        <f t="shared" si="58"/>
        <v>#DIV/0!</v>
      </c>
      <c r="AB32" s="47" t="e">
        <f t="shared" si="59"/>
        <v>#DIV/0!</v>
      </c>
      <c r="AC32" s="48" t="e">
        <f t="shared" si="24"/>
        <v>#DIV/0!</v>
      </c>
      <c r="AD32" s="43" t="e">
        <f>AVERAGE(Enter_Data!P32,Enter_Data!U32,Enter_Data!Z32)</f>
        <v>#DIV/0!</v>
      </c>
      <c r="AE32" s="43" t="e">
        <f>STDEV(Enter_Data!P32,Enter_Data!U32,Enter_Data!Z32)</f>
        <v>#DIV/0!</v>
      </c>
      <c r="AF32" s="47" t="e">
        <f t="shared" si="60"/>
        <v>#DIV/0!</v>
      </c>
      <c r="AG32" s="43" t="e">
        <f t="shared" si="61"/>
        <v>#DIV/0!</v>
      </c>
      <c r="AH32" s="48" t="e">
        <f t="shared" si="27"/>
        <v>#DIV/0!</v>
      </c>
      <c r="AI32" s="2"/>
      <c r="AJ32" s="40"/>
      <c r="AK32" s="40"/>
      <c r="AL32" s="40"/>
      <c r="AM32" s="40"/>
      <c r="AN32" s="40"/>
      <c r="AO32" s="40"/>
      <c r="AP32" s="40"/>
      <c r="AQ32" s="40"/>
      <c r="AR32" s="40"/>
    </row>
    <row r="33" spans="1:44" ht="15.75" customHeight="1" x14ac:dyDescent="0.2">
      <c r="A33" s="39">
        <v>29</v>
      </c>
      <c r="B33" s="3" t="str">
        <f>Enter_Data!F33</f>
        <v/>
      </c>
      <c r="C33" s="3" t="e">
        <f t="shared" si="45"/>
        <v>#DIV/0!</v>
      </c>
      <c r="D33" s="43" t="e">
        <f t="shared" si="46"/>
        <v>#DIV/0!</v>
      </c>
      <c r="E33" s="44" t="e">
        <f t="shared" si="47"/>
        <v>#DIV/0!</v>
      </c>
      <c r="F33" s="45" t="e">
        <f t="shared" si="48"/>
        <v>#DIV/0!</v>
      </c>
      <c r="G33" s="45" t="e">
        <f t="shared" si="49"/>
        <v>#DIV/0!</v>
      </c>
      <c r="H33" s="46" t="e">
        <f t="shared" si="50"/>
        <v>#DIV/0!</v>
      </c>
      <c r="I33" s="44" t="e">
        <f t="shared" si="51"/>
        <v>#VALUE!</v>
      </c>
      <c r="J33" s="43" t="e">
        <f>AVERAGE(Enter_Data!L33,Enter_Data!Q33,Enter_Data!V33)</f>
        <v>#DIV/0!</v>
      </c>
      <c r="K33" s="47" t="e">
        <f>STDEV((Enter_Data!L33,Enter_Data!Q33,Enter_Data!V33))</f>
        <v>#DIV/0!</v>
      </c>
      <c r="L33" s="40" t="str">
        <f t="shared" si="52"/>
        <v>0</v>
      </c>
      <c r="M33" s="47" t="e">
        <f t="shared" si="53"/>
        <v>#DIV/0!</v>
      </c>
      <c r="N33" s="48" t="e">
        <f t="shared" si="15"/>
        <v>#DIV/0!</v>
      </c>
      <c r="O33" s="48" t="e">
        <f>AVERAGE(Enter_Data!AA33:AE33)</f>
        <v>#DIV/0!</v>
      </c>
      <c r="P33" s="48" t="e">
        <f>STDEV(Enter_Data!AA33:AE33)</f>
        <v>#DIV/0!</v>
      </c>
      <c r="Q33" s="47" t="e">
        <f t="shared" si="54"/>
        <v>#DIV/0!</v>
      </c>
      <c r="R33" s="47" t="e">
        <f t="shared" si="55"/>
        <v>#DIV/0!</v>
      </c>
      <c r="S33" s="49" t="e">
        <f t="shared" si="18"/>
        <v>#DIV/0!</v>
      </c>
      <c r="T33" s="48" t="e">
        <f>AVERAGE(Enter_Data!AF33:AJ33)</f>
        <v>#DIV/0!</v>
      </c>
      <c r="U33" s="48" t="e">
        <f>STDEV(Enter_Data!AF33:AJ33)</f>
        <v>#DIV/0!</v>
      </c>
      <c r="V33" s="47" t="e">
        <f t="shared" si="56"/>
        <v>#DIV/0!</v>
      </c>
      <c r="W33" s="47" t="e">
        <f t="shared" si="57"/>
        <v>#DIV/0!</v>
      </c>
      <c r="X33" s="48" t="e">
        <f t="shared" si="21"/>
        <v>#DIV/0!</v>
      </c>
      <c r="Y33" s="48" t="e">
        <f>AVERAGE(Enter_Data!N33,Enter_Data!S33,Enter_Data!X33)</f>
        <v>#DIV/0!</v>
      </c>
      <c r="Z33" s="48" t="e">
        <f>STDEV(Enter_Data!N33,Enter_Data!S33,Enter_Data!X33)</f>
        <v>#DIV/0!</v>
      </c>
      <c r="AA33" s="47" t="e">
        <f t="shared" si="58"/>
        <v>#DIV/0!</v>
      </c>
      <c r="AB33" s="47" t="e">
        <f t="shared" si="59"/>
        <v>#DIV/0!</v>
      </c>
      <c r="AC33" s="48" t="e">
        <f t="shared" si="24"/>
        <v>#DIV/0!</v>
      </c>
      <c r="AD33" s="43" t="e">
        <f>AVERAGE(Enter_Data!P33,Enter_Data!U33,Enter_Data!Z33)</f>
        <v>#DIV/0!</v>
      </c>
      <c r="AE33" s="43" t="e">
        <f>STDEV(Enter_Data!P33,Enter_Data!U33,Enter_Data!Z33)</f>
        <v>#DIV/0!</v>
      </c>
      <c r="AF33" s="47" t="e">
        <f t="shared" si="60"/>
        <v>#DIV/0!</v>
      </c>
      <c r="AG33" s="43" t="e">
        <f t="shared" si="61"/>
        <v>#DIV/0!</v>
      </c>
      <c r="AH33" s="48" t="e">
        <f t="shared" si="27"/>
        <v>#DIV/0!</v>
      </c>
      <c r="AI33" s="2"/>
      <c r="AJ33" s="40"/>
      <c r="AK33" s="40"/>
      <c r="AL33" s="40"/>
      <c r="AM33" s="40"/>
      <c r="AN33" s="40"/>
      <c r="AO33" s="40"/>
      <c r="AP33" s="40"/>
      <c r="AQ33" s="40"/>
      <c r="AR33" s="40"/>
    </row>
    <row r="34" spans="1:44" ht="15.75" customHeight="1" x14ac:dyDescent="0.2">
      <c r="A34" s="39">
        <v>30</v>
      </c>
      <c r="B34" s="3" t="str">
        <f>Enter_Data!F34</f>
        <v/>
      </c>
      <c r="C34" s="3" t="e">
        <f t="shared" si="45"/>
        <v>#DIV/0!</v>
      </c>
      <c r="D34" s="43" t="e">
        <f t="shared" si="46"/>
        <v>#DIV/0!</v>
      </c>
      <c r="E34" s="44" t="e">
        <f t="shared" si="47"/>
        <v>#DIV/0!</v>
      </c>
      <c r="F34" s="45" t="e">
        <f t="shared" si="48"/>
        <v>#DIV/0!</v>
      </c>
      <c r="G34" s="45" t="e">
        <f t="shared" si="49"/>
        <v>#DIV/0!</v>
      </c>
      <c r="H34" s="46" t="e">
        <f t="shared" si="50"/>
        <v>#DIV/0!</v>
      </c>
      <c r="I34" s="44" t="e">
        <f t="shared" si="51"/>
        <v>#VALUE!</v>
      </c>
      <c r="J34" s="43" t="e">
        <f>AVERAGE(Enter_Data!L34,Enter_Data!Q34,Enter_Data!V34)</f>
        <v>#DIV/0!</v>
      </c>
      <c r="K34" s="47" t="e">
        <f>STDEV((Enter_Data!L34,Enter_Data!Q34,Enter_Data!V34))</f>
        <v>#DIV/0!</v>
      </c>
      <c r="L34" s="40" t="str">
        <f t="shared" si="52"/>
        <v>0</v>
      </c>
      <c r="M34" s="47" t="e">
        <f t="shared" si="53"/>
        <v>#DIV/0!</v>
      </c>
      <c r="N34" s="48" t="e">
        <f t="shared" si="15"/>
        <v>#DIV/0!</v>
      </c>
      <c r="O34" s="48" t="e">
        <f>AVERAGE(Enter_Data!AA34:AE34)</f>
        <v>#DIV/0!</v>
      </c>
      <c r="P34" s="48" t="e">
        <f>STDEV(Enter_Data!AA34:AE34)</f>
        <v>#DIV/0!</v>
      </c>
      <c r="Q34" s="47" t="e">
        <f t="shared" si="54"/>
        <v>#DIV/0!</v>
      </c>
      <c r="R34" s="47" t="e">
        <f t="shared" si="55"/>
        <v>#DIV/0!</v>
      </c>
      <c r="S34" s="49" t="e">
        <f t="shared" si="18"/>
        <v>#DIV/0!</v>
      </c>
      <c r="T34" s="48" t="e">
        <f>AVERAGE(Enter_Data!AF34:AJ34)</f>
        <v>#DIV/0!</v>
      </c>
      <c r="U34" s="48" t="e">
        <f>STDEV(Enter_Data!AF34:AJ34)</f>
        <v>#DIV/0!</v>
      </c>
      <c r="V34" s="47" t="e">
        <f t="shared" si="56"/>
        <v>#DIV/0!</v>
      </c>
      <c r="W34" s="47" t="e">
        <f t="shared" si="57"/>
        <v>#DIV/0!</v>
      </c>
      <c r="X34" s="48" t="e">
        <f t="shared" si="21"/>
        <v>#DIV/0!</v>
      </c>
      <c r="Y34" s="48" t="e">
        <f>AVERAGE(Enter_Data!N34,Enter_Data!S34,Enter_Data!X34)</f>
        <v>#DIV/0!</v>
      </c>
      <c r="Z34" s="48" t="e">
        <f>STDEV(Enter_Data!N34,Enter_Data!S34,Enter_Data!X34)</f>
        <v>#DIV/0!</v>
      </c>
      <c r="AA34" s="47" t="e">
        <f t="shared" si="58"/>
        <v>#DIV/0!</v>
      </c>
      <c r="AB34" s="47" t="e">
        <f t="shared" si="59"/>
        <v>#DIV/0!</v>
      </c>
      <c r="AC34" s="48" t="e">
        <f t="shared" si="24"/>
        <v>#DIV/0!</v>
      </c>
      <c r="AD34" s="43" t="e">
        <f>AVERAGE(Enter_Data!P34,Enter_Data!U34,Enter_Data!Z34)</f>
        <v>#DIV/0!</v>
      </c>
      <c r="AE34" s="43" t="e">
        <f>STDEV(Enter_Data!P34,Enter_Data!U34,Enter_Data!Z34)</f>
        <v>#DIV/0!</v>
      </c>
      <c r="AF34" s="47" t="e">
        <f t="shared" si="60"/>
        <v>#DIV/0!</v>
      </c>
      <c r="AG34" s="43" t="e">
        <f t="shared" si="61"/>
        <v>#DIV/0!</v>
      </c>
      <c r="AH34" s="48" t="e">
        <f t="shared" si="27"/>
        <v>#DIV/0!</v>
      </c>
      <c r="AI34" s="2"/>
      <c r="AJ34" s="40"/>
      <c r="AK34" s="40"/>
      <c r="AL34" s="40"/>
      <c r="AM34" s="40"/>
      <c r="AN34" s="40"/>
      <c r="AO34" s="40"/>
      <c r="AP34" s="40"/>
      <c r="AQ34" s="40"/>
      <c r="AR34" s="40"/>
    </row>
    <row r="35" spans="1:44" ht="15.75" customHeight="1" x14ac:dyDescent="0.2">
      <c r="A35" s="39">
        <v>31</v>
      </c>
      <c r="B35" s="3" t="str">
        <f>Enter_Data!F35</f>
        <v/>
      </c>
      <c r="C35" s="3" t="e">
        <f t="shared" si="45"/>
        <v>#DIV/0!</v>
      </c>
      <c r="D35" s="43" t="e">
        <f t="shared" si="46"/>
        <v>#DIV/0!</v>
      </c>
      <c r="E35" s="44" t="e">
        <f t="shared" si="47"/>
        <v>#DIV/0!</v>
      </c>
      <c r="F35" s="45" t="e">
        <f t="shared" si="48"/>
        <v>#DIV/0!</v>
      </c>
      <c r="G35" s="45" t="e">
        <f t="shared" si="49"/>
        <v>#DIV/0!</v>
      </c>
      <c r="H35" s="46" t="e">
        <f t="shared" si="50"/>
        <v>#DIV/0!</v>
      </c>
      <c r="I35" s="44" t="e">
        <f t="shared" si="51"/>
        <v>#VALUE!</v>
      </c>
      <c r="J35" s="43" t="e">
        <f>AVERAGE(Enter_Data!L35,Enter_Data!Q35,Enter_Data!V35)</f>
        <v>#DIV/0!</v>
      </c>
      <c r="K35" s="47" t="e">
        <f>STDEV((Enter_Data!L35,Enter_Data!Q35,Enter_Data!V35))</f>
        <v>#DIV/0!</v>
      </c>
      <c r="L35" s="40" t="str">
        <f t="shared" si="52"/>
        <v>0</v>
      </c>
      <c r="M35" s="47" t="e">
        <f t="shared" si="53"/>
        <v>#DIV/0!</v>
      </c>
      <c r="N35" s="48" t="e">
        <f t="shared" si="15"/>
        <v>#DIV/0!</v>
      </c>
      <c r="O35" s="48" t="e">
        <f>AVERAGE(Enter_Data!AA35:AE35)</f>
        <v>#DIV/0!</v>
      </c>
      <c r="P35" s="48" t="e">
        <f>STDEV(Enter_Data!AA35:AE35)</f>
        <v>#DIV/0!</v>
      </c>
      <c r="Q35" s="47" t="e">
        <f t="shared" si="54"/>
        <v>#DIV/0!</v>
      </c>
      <c r="R35" s="47" t="e">
        <f t="shared" si="55"/>
        <v>#DIV/0!</v>
      </c>
      <c r="S35" s="49" t="e">
        <f t="shared" si="18"/>
        <v>#DIV/0!</v>
      </c>
      <c r="T35" s="48" t="e">
        <f>AVERAGE(Enter_Data!AF35:AJ35)</f>
        <v>#DIV/0!</v>
      </c>
      <c r="U35" s="48" t="e">
        <f>STDEV(Enter_Data!AF35:AJ35)</f>
        <v>#DIV/0!</v>
      </c>
      <c r="V35" s="47" t="e">
        <f t="shared" si="56"/>
        <v>#DIV/0!</v>
      </c>
      <c r="W35" s="47" t="e">
        <f t="shared" si="57"/>
        <v>#DIV/0!</v>
      </c>
      <c r="X35" s="48" t="e">
        <f t="shared" si="21"/>
        <v>#DIV/0!</v>
      </c>
      <c r="Y35" s="48" t="e">
        <f>AVERAGE(Enter_Data!N35,Enter_Data!S35,Enter_Data!X35)</f>
        <v>#DIV/0!</v>
      </c>
      <c r="Z35" s="48" t="e">
        <f>STDEV(Enter_Data!N35,Enter_Data!S35,Enter_Data!X35)</f>
        <v>#DIV/0!</v>
      </c>
      <c r="AA35" s="47" t="e">
        <f t="shared" si="58"/>
        <v>#DIV/0!</v>
      </c>
      <c r="AB35" s="47" t="e">
        <f t="shared" si="59"/>
        <v>#DIV/0!</v>
      </c>
      <c r="AC35" s="48" t="e">
        <f t="shared" si="24"/>
        <v>#DIV/0!</v>
      </c>
      <c r="AD35" s="43" t="e">
        <f>AVERAGE(Enter_Data!P35,Enter_Data!U35,Enter_Data!Z35)</f>
        <v>#DIV/0!</v>
      </c>
      <c r="AE35" s="43" t="e">
        <f>STDEV(Enter_Data!P35,Enter_Data!U35,Enter_Data!Z35)</f>
        <v>#DIV/0!</v>
      </c>
      <c r="AF35" s="47" t="e">
        <f t="shared" si="60"/>
        <v>#DIV/0!</v>
      </c>
      <c r="AG35" s="43" t="e">
        <f t="shared" si="61"/>
        <v>#DIV/0!</v>
      </c>
      <c r="AH35" s="48" t="e">
        <f t="shared" si="27"/>
        <v>#DIV/0!</v>
      </c>
      <c r="AI35" s="2"/>
      <c r="AJ35" s="40"/>
      <c r="AK35" s="40"/>
      <c r="AL35" s="40"/>
      <c r="AM35" s="40"/>
      <c r="AN35" s="40"/>
      <c r="AO35" s="40"/>
      <c r="AP35" s="40"/>
      <c r="AQ35" s="40"/>
      <c r="AR35" s="40"/>
    </row>
    <row r="36" spans="1:44" ht="15.75" customHeight="1" x14ac:dyDescent="0.2">
      <c r="A36" s="39">
        <v>32</v>
      </c>
      <c r="B36" s="3" t="str">
        <f>Enter_Data!F36</f>
        <v/>
      </c>
      <c r="C36" s="3" t="e">
        <f t="shared" si="45"/>
        <v>#DIV/0!</v>
      </c>
      <c r="D36" s="43" t="e">
        <f t="shared" si="46"/>
        <v>#DIV/0!</v>
      </c>
      <c r="E36" s="44" t="e">
        <f t="shared" si="47"/>
        <v>#DIV/0!</v>
      </c>
      <c r="F36" s="45" t="e">
        <f t="shared" si="48"/>
        <v>#DIV/0!</v>
      </c>
      <c r="G36" s="45" t="e">
        <f t="shared" si="49"/>
        <v>#DIV/0!</v>
      </c>
      <c r="H36" s="46" t="e">
        <f t="shared" si="50"/>
        <v>#DIV/0!</v>
      </c>
      <c r="I36" s="44" t="e">
        <f t="shared" si="51"/>
        <v>#VALUE!</v>
      </c>
      <c r="J36" s="43" t="e">
        <f>AVERAGE(Enter_Data!L36,Enter_Data!Q36,Enter_Data!V36)</f>
        <v>#DIV/0!</v>
      </c>
      <c r="K36" s="47" t="e">
        <f>STDEV((Enter_Data!L36,Enter_Data!Q36,Enter_Data!V36))</f>
        <v>#DIV/0!</v>
      </c>
      <c r="L36" s="40" t="str">
        <f t="shared" si="52"/>
        <v>0</v>
      </c>
      <c r="M36" s="47" t="e">
        <f t="shared" si="53"/>
        <v>#DIV/0!</v>
      </c>
      <c r="N36" s="48" t="e">
        <f t="shared" si="15"/>
        <v>#DIV/0!</v>
      </c>
      <c r="O36" s="48" t="e">
        <f>AVERAGE(Enter_Data!AA36:AE36)</f>
        <v>#DIV/0!</v>
      </c>
      <c r="P36" s="48" t="e">
        <f>STDEV(Enter_Data!AA36:AE36)</f>
        <v>#DIV/0!</v>
      </c>
      <c r="Q36" s="47" t="e">
        <f t="shared" si="54"/>
        <v>#DIV/0!</v>
      </c>
      <c r="R36" s="47" t="e">
        <f t="shared" si="55"/>
        <v>#DIV/0!</v>
      </c>
      <c r="S36" s="49" t="e">
        <f t="shared" si="18"/>
        <v>#DIV/0!</v>
      </c>
      <c r="T36" s="48" t="e">
        <f>AVERAGE(Enter_Data!AF36:AJ36)</f>
        <v>#DIV/0!</v>
      </c>
      <c r="U36" s="48" t="e">
        <f>STDEV(Enter_Data!AF36:AJ36)</f>
        <v>#DIV/0!</v>
      </c>
      <c r="V36" s="47" t="e">
        <f t="shared" si="56"/>
        <v>#DIV/0!</v>
      </c>
      <c r="W36" s="47" t="e">
        <f t="shared" si="57"/>
        <v>#DIV/0!</v>
      </c>
      <c r="X36" s="48" t="e">
        <f t="shared" si="21"/>
        <v>#DIV/0!</v>
      </c>
      <c r="Y36" s="48" t="e">
        <f>AVERAGE(Enter_Data!N36,Enter_Data!S36,Enter_Data!X36)</f>
        <v>#DIV/0!</v>
      </c>
      <c r="Z36" s="48" t="e">
        <f>STDEV(Enter_Data!N36,Enter_Data!S36,Enter_Data!X36)</f>
        <v>#DIV/0!</v>
      </c>
      <c r="AA36" s="47" t="e">
        <f t="shared" si="58"/>
        <v>#DIV/0!</v>
      </c>
      <c r="AB36" s="47" t="e">
        <f t="shared" si="59"/>
        <v>#DIV/0!</v>
      </c>
      <c r="AC36" s="48" t="e">
        <f t="shared" si="24"/>
        <v>#DIV/0!</v>
      </c>
      <c r="AD36" s="43" t="e">
        <f>AVERAGE(Enter_Data!P36,Enter_Data!U36,Enter_Data!Z36)</f>
        <v>#DIV/0!</v>
      </c>
      <c r="AE36" s="43" t="e">
        <f>STDEV(Enter_Data!P36,Enter_Data!U36,Enter_Data!Z36)</f>
        <v>#DIV/0!</v>
      </c>
      <c r="AF36" s="47" t="e">
        <f t="shared" si="60"/>
        <v>#DIV/0!</v>
      </c>
      <c r="AG36" s="43" t="e">
        <f t="shared" si="61"/>
        <v>#DIV/0!</v>
      </c>
      <c r="AH36" s="48" t="e">
        <f t="shared" si="27"/>
        <v>#DIV/0!</v>
      </c>
      <c r="AI36" s="2"/>
      <c r="AJ36" s="40"/>
      <c r="AK36" s="40"/>
      <c r="AL36" s="40"/>
      <c r="AM36" s="40"/>
      <c r="AN36" s="40"/>
      <c r="AO36" s="40"/>
      <c r="AP36" s="40"/>
      <c r="AQ36" s="40"/>
      <c r="AR36" s="40"/>
    </row>
    <row r="37" spans="1:44" ht="15.75" customHeight="1" x14ac:dyDescent="0.2">
      <c r="A37" s="39">
        <v>33</v>
      </c>
      <c r="B37" s="3" t="str">
        <f>Enter_Data!F37</f>
        <v/>
      </c>
      <c r="C37" s="3" t="e">
        <f t="shared" si="45"/>
        <v>#DIV/0!</v>
      </c>
      <c r="D37" s="43" t="e">
        <f t="shared" si="46"/>
        <v>#DIV/0!</v>
      </c>
      <c r="E37" s="44" t="e">
        <f t="shared" si="47"/>
        <v>#DIV/0!</v>
      </c>
      <c r="F37" s="45" t="e">
        <f t="shared" si="48"/>
        <v>#DIV/0!</v>
      </c>
      <c r="G37" s="45" t="e">
        <f t="shared" si="49"/>
        <v>#DIV/0!</v>
      </c>
      <c r="H37" s="46" t="e">
        <f t="shared" si="50"/>
        <v>#DIV/0!</v>
      </c>
      <c r="I37" s="44" t="e">
        <f t="shared" si="51"/>
        <v>#VALUE!</v>
      </c>
      <c r="J37" s="43" t="e">
        <f>AVERAGE(Enter_Data!L37,Enter_Data!Q37,Enter_Data!V37)</f>
        <v>#DIV/0!</v>
      </c>
      <c r="K37" s="47" t="e">
        <f>STDEV((Enter_Data!L37,Enter_Data!Q37,Enter_Data!V37))</f>
        <v>#DIV/0!</v>
      </c>
      <c r="L37" s="40" t="str">
        <f t="shared" si="52"/>
        <v>0</v>
      </c>
      <c r="M37" s="47" t="e">
        <f t="shared" si="53"/>
        <v>#DIV/0!</v>
      </c>
      <c r="N37" s="48" t="e">
        <f t="shared" si="15"/>
        <v>#DIV/0!</v>
      </c>
      <c r="O37" s="48" t="e">
        <f>AVERAGE(Enter_Data!AA37:AE37)</f>
        <v>#DIV/0!</v>
      </c>
      <c r="P37" s="48" t="e">
        <f>STDEV(Enter_Data!AA37:AE37)</f>
        <v>#DIV/0!</v>
      </c>
      <c r="Q37" s="47" t="e">
        <f t="shared" si="54"/>
        <v>#DIV/0!</v>
      </c>
      <c r="R37" s="47" t="e">
        <f t="shared" si="55"/>
        <v>#DIV/0!</v>
      </c>
      <c r="S37" s="49" t="e">
        <f t="shared" si="18"/>
        <v>#DIV/0!</v>
      </c>
      <c r="T37" s="48" t="e">
        <f>AVERAGE(Enter_Data!AF37:AJ37)</f>
        <v>#DIV/0!</v>
      </c>
      <c r="U37" s="48" t="e">
        <f>STDEV(Enter_Data!AF37:AJ37)</f>
        <v>#DIV/0!</v>
      </c>
      <c r="V37" s="47" t="e">
        <f t="shared" si="56"/>
        <v>#DIV/0!</v>
      </c>
      <c r="W37" s="47" t="e">
        <f t="shared" si="57"/>
        <v>#DIV/0!</v>
      </c>
      <c r="X37" s="48" t="e">
        <f t="shared" si="21"/>
        <v>#DIV/0!</v>
      </c>
      <c r="Y37" s="48" t="e">
        <f>AVERAGE(Enter_Data!N37,Enter_Data!S37,Enter_Data!X37)</f>
        <v>#DIV/0!</v>
      </c>
      <c r="Z37" s="48" t="e">
        <f>STDEV(Enter_Data!N37,Enter_Data!S37,Enter_Data!X37)</f>
        <v>#DIV/0!</v>
      </c>
      <c r="AA37" s="47" t="e">
        <f t="shared" si="58"/>
        <v>#DIV/0!</v>
      </c>
      <c r="AB37" s="47" t="e">
        <f t="shared" si="59"/>
        <v>#DIV/0!</v>
      </c>
      <c r="AC37" s="48" t="e">
        <f t="shared" si="24"/>
        <v>#DIV/0!</v>
      </c>
      <c r="AD37" s="43" t="e">
        <f>AVERAGE(Enter_Data!P37,Enter_Data!U37,Enter_Data!Z37)</f>
        <v>#DIV/0!</v>
      </c>
      <c r="AE37" s="43" t="e">
        <f>STDEV(Enter_Data!P37,Enter_Data!U37,Enter_Data!Z37)</f>
        <v>#DIV/0!</v>
      </c>
      <c r="AF37" s="47" t="e">
        <f t="shared" si="60"/>
        <v>#DIV/0!</v>
      </c>
      <c r="AG37" s="43" t="e">
        <f t="shared" si="61"/>
        <v>#DIV/0!</v>
      </c>
      <c r="AH37" s="48" t="e">
        <f t="shared" si="27"/>
        <v>#DIV/0!</v>
      </c>
      <c r="AI37" s="2"/>
      <c r="AJ37" s="40"/>
      <c r="AK37" s="40"/>
      <c r="AL37" s="40"/>
      <c r="AM37" s="40"/>
      <c r="AN37" s="40"/>
      <c r="AO37" s="40"/>
      <c r="AP37" s="40"/>
      <c r="AQ37" s="40"/>
      <c r="AR37" s="40"/>
    </row>
    <row r="38" spans="1:44" ht="15.75" customHeight="1" x14ac:dyDescent="0.2">
      <c r="A38" s="39">
        <v>34</v>
      </c>
      <c r="B38" s="3" t="str">
        <f>Enter_Data!F38</f>
        <v/>
      </c>
      <c r="C38" s="3" t="e">
        <f t="shared" si="45"/>
        <v>#DIV/0!</v>
      </c>
      <c r="D38" s="43" t="e">
        <f t="shared" si="46"/>
        <v>#DIV/0!</v>
      </c>
      <c r="E38" s="44" t="e">
        <f t="shared" si="47"/>
        <v>#DIV/0!</v>
      </c>
      <c r="F38" s="45" t="e">
        <f t="shared" si="48"/>
        <v>#DIV/0!</v>
      </c>
      <c r="G38" s="45" t="e">
        <f t="shared" si="49"/>
        <v>#DIV/0!</v>
      </c>
      <c r="H38" s="46" t="e">
        <f t="shared" si="50"/>
        <v>#DIV/0!</v>
      </c>
      <c r="I38" s="44" t="e">
        <f t="shared" si="51"/>
        <v>#VALUE!</v>
      </c>
      <c r="J38" s="43" t="e">
        <f>AVERAGE(Enter_Data!L38,Enter_Data!Q38,Enter_Data!V38)</f>
        <v>#DIV/0!</v>
      </c>
      <c r="K38" s="47" t="e">
        <f>STDEV((Enter_Data!L38,Enter_Data!Q38,Enter_Data!V38))</f>
        <v>#DIV/0!</v>
      </c>
      <c r="L38" s="40" t="str">
        <f t="shared" si="52"/>
        <v>0</v>
      </c>
      <c r="M38" s="47" t="e">
        <f t="shared" si="53"/>
        <v>#DIV/0!</v>
      </c>
      <c r="N38" s="48" t="e">
        <f t="shared" si="15"/>
        <v>#DIV/0!</v>
      </c>
      <c r="O38" s="48" t="e">
        <f>AVERAGE(Enter_Data!AA38:AE38)</f>
        <v>#DIV/0!</v>
      </c>
      <c r="P38" s="48" t="e">
        <f>STDEV(Enter_Data!AA38:AE38)</f>
        <v>#DIV/0!</v>
      </c>
      <c r="Q38" s="47" t="e">
        <f t="shared" si="54"/>
        <v>#DIV/0!</v>
      </c>
      <c r="R38" s="47" t="e">
        <f t="shared" si="55"/>
        <v>#DIV/0!</v>
      </c>
      <c r="S38" s="49" t="e">
        <f t="shared" si="18"/>
        <v>#DIV/0!</v>
      </c>
      <c r="T38" s="48" t="e">
        <f>AVERAGE(Enter_Data!AF38:AJ38)</f>
        <v>#DIV/0!</v>
      </c>
      <c r="U38" s="48" t="e">
        <f>STDEV(Enter_Data!AF38:AJ38)</f>
        <v>#DIV/0!</v>
      </c>
      <c r="V38" s="47" t="e">
        <f t="shared" si="56"/>
        <v>#DIV/0!</v>
      </c>
      <c r="W38" s="47" t="e">
        <f t="shared" si="57"/>
        <v>#DIV/0!</v>
      </c>
      <c r="X38" s="48" t="e">
        <f t="shared" si="21"/>
        <v>#DIV/0!</v>
      </c>
      <c r="Y38" s="48" t="e">
        <f>AVERAGE(Enter_Data!N38,Enter_Data!S38,Enter_Data!X38)</f>
        <v>#DIV/0!</v>
      </c>
      <c r="Z38" s="48" t="e">
        <f>STDEV(Enter_Data!N38,Enter_Data!S38,Enter_Data!X38)</f>
        <v>#DIV/0!</v>
      </c>
      <c r="AA38" s="47" t="e">
        <f t="shared" si="58"/>
        <v>#DIV/0!</v>
      </c>
      <c r="AB38" s="47" t="e">
        <f t="shared" si="59"/>
        <v>#DIV/0!</v>
      </c>
      <c r="AC38" s="48" t="e">
        <f t="shared" si="24"/>
        <v>#DIV/0!</v>
      </c>
      <c r="AD38" s="43" t="e">
        <f>AVERAGE(Enter_Data!P38,Enter_Data!U38,Enter_Data!Z38)</f>
        <v>#DIV/0!</v>
      </c>
      <c r="AE38" s="43" t="e">
        <f>STDEV(Enter_Data!P38,Enter_Data!U38,Enter_Data!Z38)</f>
        <v>#DIV/0!</v>
      </c>
      <c r="AF38" s="47" t="e">
        <f t="shared" si="60"/>
        <v>#DIV/0!</v>
      </c>
      <c r="AG38" s="43" t="e">
        <f t="shared" si="61"/>
        <v>#DIV/0!</v>
      </c>
      <c r="AH38" s="48" t="e">
        <f t="shared" si="27"/>
        <v>#DIV/0!</v>
      </c>
      <c r="AI38" s="2"/>
      <c r="AJ38" s="40"/>
      <c r="AK38" s="40"/>
      <c r="AL38" s="40"/>
      <c r="AM38" s="40"/>
      <c r="AN38" s="40"/>
      <c r="AO38" s="40"/>
      <c r="AP38" s="40"/>
      <c r="AQ38" s="40"/>
      <c r="AR38" s="40"/>
    </row>
    <row r="39" spans="1:44" ht="15.75" customHeight="1" x14ac:dyDescent="0.2">
      <c r="A39" s="39">
        <v>35</v>
      </c>
      <c r="B39" s="3" t="str">
        <f>Enter_Data!F39</f>
        <v/>
      </c>
      <c r="C39" s="3" t="e">
        <f t="shared" si="45"/>
        <v>#DIV/0!</v>
      </c>
      <c r="D39" s="43" t="e">
        <f t="shared" si="46"/>
        <v>#DIV/0!</v>
      </c>
      <c r="E39" s="44" t="e">
        <f t="shared" si="47"/>
        <v>#DIV/0!</v>
      </c>
      <c r="F39" s="45" t="e">
        <f t="shared" si="48"/>
        <v>#DIV/0!</v>
      </c>
      <c r="G39" s="45" t="e">
        <f t="shared" si="49"/>
        <v>#DIV/0!</v>
      </c>
      <c r="H39" s="46" t="e">
        <f t="shared" si="50"/>
        <v>#DIV/0!</v>
      </c>
      <c r="I39" s="44" t="e">
        <f t="shared" si="51"/>
        <v>#VALUE!</v>
      </c>
      <c r="J39" s="43" t="e">
        <f>AVERAGE(Enter_Data!L39,Enter_Data!Q39,Enter_Data!V39)</f>
        <v>#DIV/0!</v>
      </c>
      <c r="K39" s="47" t="e">
        <f>STDEV((Enter_Data!L39,Enter_Data!Q39,Enter_Data!V39))</f>
        <v>#DIV/0!</v>
      </c>
      <c r="L39" s="40" t="str">
        <f t="shared" si="52"/>
        <v>0</v>
      </c>
      <c r="M39" s="47" t="e">
        <f t="shared" si="53"/>
        <v>#DIV/0!</v>
      </c>
      <c r="N39" s="48" t="e">
        <f t="shared" si="15"/>
        <v>#DIV/0!</v>
      </c>
      <c r="O39" s="48" t="e">
        <f>AVERAGE(Enter_Data!AA39:AE39)</f>
        <v>#DIV/0!</v>
      </c>
      <c r="P39" s="48" t="e">
        <f>STDEV(Enter_Data!AA39:AE39)</f>
        <v>#DIV/0!</v>
      </c>
      <c r="Q39" s="47" t="e">
        <f t="shared" si="54"/>
        <v>#DIV/0!</v>
      </c>
      <c r="R39" s="47" t="e">
        <f t="shared" si="55"/>
        <v>#DIV/0!</v>
      </c>
      <c r="S39" s="49" t="e">
        <f t="shared" si="18"/>
        <v>#DIV/0!</v>
      </c>
      <c r="T39" s="48" t="e">
        <f>AVERAGE(Enter_Data!AF39:AJ39)</f>
        <v>#DIV/0!</v>
      </c>
      <c r="U39" s="48" t="e">
        <f>STDEV(Enter_Data!AF39:AJ39)</f>
        <v>#DIV/0!</v>
      </c>
      <c r="V39" s="47" t="e">
        <f t="shared" si="56"/>
        <v>#DIV/0!</v>
      </c>
      <c r="W39" s="47" t="e">
        <f t="shared" si="57"/>
        <v>#DIV/0!</v>
      </c>
      <c r="X39" s="48" t="e">
        <f t="shared" si="21"/>
        <v>#DIV/0!</v>
      </c>
      <c r="Y39" s="48" t="e">
        <f>AVERAGE(Enter_Data!N39,Enter_Data!S39,Enter_Data!X39)</f>
        <v>#DIV/0!</v>
      </c>
      <c r="Z39" s="48" t="e">
        <f>STDEV(Enter_Data!N39,Enter_Data!S39,Enter_Data!X39)</f>
        <v>#DIV/0!</v>
      </c>
      <c r="AA39" s="47" t="e">
        <f t="shared" si="58"/>
        <v>#DIV/0!</v>
      </c>
      <c r="AB39" s="47" t="e">
        <f t="shared" si="59"/>
        <v>#DIV/0!</v>
      </c>
      <c r="AC39" s="48" t="e">
        <f t="shared" si="24"/>
        <v>#DIV/0!</v>
      </c>
      <c r="AD39" s="43" t="e">
        <f>AVERAGE(Enter_Data!P39,Enter_Data!U39,Enter_Data!Z39)</f>
        <v>#DIV/0!</v>
      </c>
      <c r="AE39" s="43" t="e">
        <f>STDEV(Enter_Data!P39,Enter_Data!U39,Enter_Data!Z39)</f>
        <v>#DIV/0!</v>
      </c>
      <c r="AF39" s="47" t="e">
        <f t="shared" si="60"/>
        <v>#DIV/0!</v>
      </c>
      <c r="AG39" s="43" t="e">
        <f t="shared" si="61"/>
        <v>#DIV/0!</v>
      </c>
      <c r="AH39" s="48" t="e">
        <f t="shared" si="27"/>
        <v>#DIV/0!</v>
      </c>
      <c r="AI39" s="2"/>
      <c r="AJ39" s="40"/>
      <c r="AK39" s="40"/>
      <c r="AL39" s="40"/>
      <c r="AM39" s="40"/>
      <c r="AN39" s="40"/>
      <c r="AO39" s="40"/>
      <c r="AP39" s="40"/>
      <c r="AQ39" s="40"/>
      <c r="AR39" s="40"/>
    </row>
    <row r="40" spans="1:44" ht="15.75" customHeight="1" x14ac:dyDescent="0.2">
      <c r="A40" s="39">
        <v>36</v>
      </c>
      <c r="B40" s="3" t="str">
        <f>Enter_Data!F40</f>
        <v/>
      </c>
      <c r="C40" s="3" t="e">
        <f t="shared" si="45"/>
        <v>#DIV/0!</v>
      </c>
      <c r="D40" s="43" t="e">
        <f t="shared" si="46"/>
        <v>#DIV/0!</v>
      </c>
      <c r="E40" s="44" t="e">
        <f t="shared" si="47"/>
        <v>#DIV/0!</v>
      </c>
      <c r="F40" s="45" t="e">
        <f t="shared" si="48"/>
        <v>#DIV/0!</v>
      </c>
      <c r="G40" s="45" t="e">
        <f t="shared" si="49"/>
        <v>#DIV/0!</v>
      </c>
      <c r="H40" s="46" t="e">
        <f t="shared" si="50"/>
        <v>#DIV/0!</v>
      </c>
      <c r="I40" s="44" t="e">
        <f t="shared" si="51"/>
        <v>#VALUE!</v>
      </c>
      <c r="J40" s="43" t="e">
        <f>AVERAGE(Enter_Data!L40,Enter_Data!Q40,Enter_Data!V40)</f>
        <v>#DIV/0!</v>
      </c>
      <c r="K40" s="47" t="e">
        <f>STDEV((Enter_Data!L40,Enter_Data!Q40,Enter_Data!V40))</f>
        <v>#DIV/0!</v>
      </c>
      <c r="L40" s="40" t="str">
        <f t="shared" si="52"/>
        <v>0</v>
      </c>
      <c r="M40" s="47" t="e">
        <f t="shared" si="53"/>
        <v>#DIV/0!</v>
      </c>
      <c r="N40" s="48" t="e">
        <f t="shared" si="15"/>
        <v>#DIV/0!</v>
      </c>
      <c r="O40" s="48" t="e">
        <f>AVERAGE(Enter_Data!AA40:AE40)</f>
        <v>#DIV/0!</v>
      </c>
      <c r="P40" s="48" t="e">
        <f>STDEV(Enter_Data!AA40:AE40)</f>
        <v>#DIV/0!</v>
      </c>
      <c r="Q40" s="47" t="e">
        <f t="shared" si="54"/>
        <v>#DIV/0!</v>
      </c>
      <c r="R40" s="47" t="e">
        <f t="shared" si="55"/>
        <v>#DIV/0!</v>
      </c>
      <c r="S40" s="49" t="e">
        <f t="shared" si="18"/>
        <v>#DIV/0!</v>
      </c>
      <c r="T40" s="48" t="e">
        <f>AVERAGE(Enter_Data!AF40:AJ40)</f>
        <v>#DIV/0!</v>
      </c>
      <c r="U40" s="48" t="e">
        <f>STDEV(Enter_Data!AF40:AJ40)</f>
        <v>#DIV/0!</v>
      </c>
      <c r="V40" s="47" t="e">
        <f t="shared" si="56"/>
        <v>#DIV/0!</v>
      </c>
      <c r="W40" s="47" t="e">
        <f t="shared" si="57"/>
        <v>#DIV/0!</v>
      </c>
      <c r="X40" s="48" t="e">
        <f t="shared" si="21"/>
        <v>#DIV/0!</v>
      </c>
      <c r="Y40" s="48" t="e">
        <f>AVERAGE(Enter_Data!N40,Enter_Data!S40,Enter_Data!X40)</f>
        <v>#DIV/0!</v>
      </c>
      <c r="Z40" s="48" t="e">
        <f>STDEV(Enter_Data!N40,Enter_Data!S40,Enter_Data!X40)</f>
        <v>#DIV/0!</v>
      </c>
      <c r="AA40" s="47" t="e">
        <f t="shared" si="58"/>
        <v>#DIV/0!</v>
      </c>
      <c r="AB40" s="47" t="e">
        <f t="shared" si="59"/>
        <v>#DIV/0!</v>
      </c>
      <c r="AC40" s="48" t="e">
        <f t="shared" si="24"/>
        <v>#DIV/0!</v>
      </c>
      <c r="AD40" s="43" t="e">
        <f>AVERAGE(Enter_Data!P40,Enter_Data!U40,Enter_Data!Z40)</f>
        <v>#DIV/0!</v>
      </c>
      <c r="AE40" s="43" t="e">
        <f>STDEV(Enter_Data!P40,Enter_Data!U40,Enter_Data!Z40)</f>
        <v>#DIV/0!</v>
      </c>
      <c r="AF40" s="47" t="e">
        <f t="shared" si="60"/>
        <v>#DIV/0!</v>
      </c>
      <c r="AG40" s="43" t="e">
        <f t="shared" si="61"/>
        <v>#DIV/0!</v>
      </c>
      <c r="AH40" s="48" t="e">
        <f t="shared" si="27"/>
        <v>#DIV/0!</v>
      </c>
      <c r="AI40" s="2"/>
      <c r="AJ40" s="40"/>
      <c r="AK40" s="40"/>
      <c r="AL40" s="40"/>
      <c r="AM40" s="40"/>
      <c r="AN40" s="40"/>
      <c r="AO40" s="40"/>
      <c r="AP40" s="40"/>
      <c r="AQ40" s="40"/>
      <c r="AR40" s="40"/>
    </row>
    <row r="41" spans="1:44" ht="15.75" customHeight="1" x14ac:dyDescent="0.2">
      <c r="A41" s="39">
        <v>37</v>
      </c>
      <c r="B41" s="3" t="str">
        <f>Enter_Data!F41</f>
        <v/>
      </c>
      <c r="C41" s="3" t="e">
        <f t="shared" si="45"/>
        <v>#DIV/0!</v>
      </c>
      <c r="D41" s="43" t="e">
        <f t="shared" si="46"/>
        <v>#DIV/0!</v>
      </c>
      <c r="E41" s="44" t="e">
        <f t="shared" si="47"/>
        <v>#DIV/0!</v>
      </c>
      <c r="F41" s="45" t="e">
        <f t="shared" si="48"/>
        <v>#DIV/0!</v>
      </c>
      <c r="G41" s="45" t="e">
        <f t="shared" si="49"/>
        <v>#DIV/0!</v>
      </c>
      <c r="H41" s="46" t="e">
        <f t="shared" si="50"/>
        <v>#DIV/0!</v>
      </c>
      <c r="I41" s="44" t="e">
        <f t="shared" si="51"/>
        <v>#VALUE!</v>
      </c>
      <c r="J41" s="43" t="e">
        <f>AVERAGE(Enter_Data!L41,Enter_Data!Q41,Enter_Data!V41)</f>
        <v>#DIV/0!</v>
      </c>
      <c r="K41" s="47" t="e">
        <f>STDEV((Enter_Data!L41,Enter_Data!Q41,Enter_Data!V41))</f>
        <v>#DIV/0!</v>
      </c>
      <c r="L41" s="40" t="str">
        <f t="shared" si="52"/>
        <v>0</v>
      </c>
      <c r="M41" s="47" t="e">
        <f t="shared" si="53"/>
        <v>#DIV/0!</v>
      </c>
      <c r="N41" s="48" t="e">
        <f t="shared" si="15"/>
        <v>#DIV/0!</v>
      </c>
      <c r="O41" s="48" t="e">
        <f>AVERAGE(Enter_Data!AA41:AE41)</f>
        <v>#DIV/0!</v>
      </c>
      <c r="P41" s="48" t="e">
        <f>STDEV(Enter_Data!AA41:AE41)</f>
        <v>#DIV/0!</v>
      </c>
      <c r="Q41" s="47" t="e">
        <f t="shared" si="54"/>
        <v>#DIV/0!</v>
      </c>
      <c r="R41" s="47" t="e">
        <f t="shared" si="55"/>
        <v>#DIV/0!</v>
      </c>
      <c r="S41" s="49" t="e">
        <f t="shared" si="18"/>
        <v>#DIV/0!</v>
      </c>
      <c r="T41" s="48" t="e">
        <f>AVERAGE(Enter_Data!AF41:AJ41)</f>
        <v>#DIV/0!</v>
      </c>
      <c r="U41" s="48" t="e">
        <f>STDEV(Enter_Data!AF41:AJ41)</f>
        <v>#DIV/0!</v>
      </c>
      <c r="V41" s="47" t="e">
        <f t="shared" si="56"/>
        <v>#DIV/0!</v>
      </c>
      <c r="W41" s="47" t="e">
        <f t="shared" si="57"/>
        <v>#DIV/0!</v>
      </c>
      <c r="X41" s="48" t="e">
        <f t="shared" si="21"/>
        <v>#DIV/0!</v>
      </c>
      <c r="Y41" s="48" t="e">
        <f>AVERAGE(Enter_Data!N41,Enter_Data!S41,Enter_Data!X41)</f>
        <v>#DIV/0!</v>
      </c>
      <c r="Z41" s="48" t="e">
        <f>STDEV(Enter_Data!N41,Enter_Data!S41,Enter_Data!X41)</f>
        <v>#DIV/0!</v>
      </c>
      <c r="AA41" s="47" t="e">
        <f t="shared" si="58"/>
        <v>#DIV/0!</v>
      </c>
      <c r="AB41" s="47" t="e">
        <f t="shared" si="59"/>
        <v>#DIV/0!</v>
      </c>
      <c r="AC41" s="48" t="e">
        <f t="shared" si="24"/>
        <v>#DIV/0!</v>
      </c>
      <c r="AD41" s="43" t="e">
        <f>AVERAGE(Enter_Data!P41,Enter_Data!U41,Enter_Data!Z41)</f>
        <v>#DIV/0!</v>
      </c>
      <c r="AE41" s="43" t="e">
        <f>STDEV(Enter_Data!P41,Enter_Data!U41,Enter_Data!Z41)</f>
        <v>#DIV/0!</v>
      </c>
      <c r="AF41" s="47" t="e">
        <f t="shared" si="60"/>
        <v>#DIV/0!</v>
      </c>
      <c r="AG41" s="43" t="e">
        <f t="shared" si="61"/>
        <v>#DIV/0!</v>
      </c>
      <c r="AH41" s="48" t="e">
        <f t="shared" si="27"/>
        <v>#DIV/0!</v>
      </c>
      <c r="AI41" s="2"/>
      <c r="AJ41" s="40"/>
      <c r="AK41" s="40"/>
      <c r="AL41" s="40"/>
      <c r="AM41" s="40"/>
      <c r="AN41" s="40"/>
      <c r="AO41" s="40"/>
      <c r="AP41" s="40"/>
      <c r="AQ41" s="40"/>
      <c r="AR41" s="40"/>
    </row>
    <row r="42" spans="1:44" ht="15.75" customHeight="1" x14ac:dyDescent="0.2">
      <c r="A42" s="39">
        <v>38</v>
      </c>
      <c r="B42" s="3" t="str">
        <f>Enter_Data!F42</f>
        <v/>
      </c>
      <c r="C42" s="3" t="e">
        <f t="shared" si="45"/>
        <v>#DIV/0!</v>
      </c>
      <c r="D42" s="43" t="e">
        <f t="shared" si="46"/>
        <v>#DIV/0!</v>
      </c>
      <c r="E42" s="44" t="e">
        <f t="shared" si="47"/>
        <v>#DIV/0!</v>
      </c>
      <c r="F42" s="45" t="e">
        <f t="shared" si="48"/>
        <v>#DIV/0!</v>
      </c>
      <c r="G42" s="45" t="e">
        <f t="shared" si="49"/>
        <v>#DIV/0!</v>
      </c>
      <c r="H42" s="46" t="e">
        <f t="shared" si="50"/>
        <v>#DIV/0!</v>
      </c>
      <c r="I42" s="44" t="e">
        <f t="shared" si="51"/>
        <v>#VALUE!</v>
      </c>
      <c r="J42" s="43" t="e">
        <f>AVERAGE(Enter_Data!L42,Enter_Data!Q42,Enter_Data!V42)</f>
        <v>#DIV/0!</v>
      </c>
      <c r="K42" s="47" t="e">
        <f>STDEV((Enter_Data!L42,Enter_Data!Q42,Enter_Data!V42))</f>
        <v>#DIV/0!</v>
      </c>
      <c r="L42" s="40" t="str">
        <f t="shared" si="52"/>
        <v>0</v>
      </c>
      <c r="M42" s="47" t="e">
        <f t="shared" si="53"/>
        <v>#DIV/0!</v>
      </c>
      <c r="N42" s="48" t="e">
        <f t="shared" si="15"/>
        <v>#DIV/0!</v>
      </c>
      <c r="O42" s="48" t="e">
        <f>AVERAGE(Enter_Data!AA42:AE42)</f>
        <v>#DIV/0!</v>
      </c>
      <c r="P42" s="48" t="e">
        <f>STDEV(Enter_Data!AA42:AE42)</f>
        <v>#DIV/0!</v>
      </c>
      <c r="Q42" s="47" t="e">
        <f t="shared" si="54"/>
        <v>#DIV/0!</v>
      </c>
      <c r="R42" s="47" t="e">
        <f t="shared" si="55"/>
        <v>#DIV/0!</v>
      </c>
      <c r="S42" s="49" t="e">
        <f t="shared" si="18"/>
        <v>#DIV/0!</v>
      </c>
      <c r="T42" s="48" t="e">
        <f>AVERAGE(Enter_Data!AF42:AJ42)</f>
        <v>#DIV/0!</v>
      </c>
      <c r="U42" s="48" t="e">
        <f>STDEV(Enter_Data!AF42:AJ42)</f>
        <v>#DIV/0!</v>
      </c>
      <c r="V42" s="47" t="e">
        <f t="shared" si="56"/>
        <v>#DIV/0!</v>
      </c>
      <c r="W42" s="47" t="e">
        <f t="shared" si="57"/>
        <v>#DIV/0!</v>
      </c>
      <c r="X42" s="48" t="e">
        <f t="shared" si="21"/>
        <v>#DIV/0!</v>
      </c>
      <c r="Y42" s="48" t="e">
        <f>AVERAGE(Enter_Data!N42,Enter_Data!S42,Enter_Data!X42)</f>
        <v>#DIV/0!</v>
      </c>
      <c r="Z42" s="48" t="e">
        <f>STDEV(Enter_Data!N42,Enter_Data!S42,Enter_Data!X42)</f>
        <v>#DIV/0!</v>
      </c>
      <c r="AA42" s="47" t="e">
        <f t="shared" si="58"/>
        <v>#DIV/0!</v>
      </c>
      <c r="AB42" s="47" t="e">
        <f t="shared" si="59"/>
        <v>#DIV/0!</v>
      </c>
      <c r="AC42" s="48" t="e">
        <f t="shared" si="24"/>
        <v>#DIV/0!</v>
      </c>
      <c r="AD42" s="43" t="e">
        <f>AVERAGE(Enter_Data!P42,Enter_Data!U42,Enter_Data!Z42)</f>
        <v>#DIV/0!</v>
      </c>
      <c r="AE42" s="43" t="e">
        <f>STDEV(Enter_Data!P42,Enter_Data!U42,Enter_Data!Z42)</f>
        <v>#DIV/0!</v>
      </c>
      <c r="AF42" s="47" t="e">
        <f t="shared" si="60"/>
        <v>#DIV/0!</v>
      </c>
      <c r="AG42" s="43" t="e">
        <f t="shared" si="61"/>
        <v>#DIV/0!</v>
      </c>
      <c r="AH42" s="48" t="e">
        <f t="shared" si="27"/>
        <v>#DIV/0!</v>
      </c>
      <c r="AI42" s="2"/>
      <c r="AJ42" s="40"/>
      <c r="AK42" s="40"/>
      <c r="AL42" s="40"/>
      <c r="AM42" s="40"/>
      <c r="AN42" s="40"/>
      <c r="AO42" s="40"/>
      <c r="AP42" s="40"/>
      <c r="AQ42" s="40"/>
      <c r="AR42" s="40"/>
    </row>
    <row r="43" spans="1:44" ht="15.75" customHeight="1" x14ac:dyDescent="0.2">
      <c r="A43" s="39">
        <v>39</v>
      </c>
      <c r="B43" s="3" t="str">
        <f>Enter_Data!F43</f>
        <v/>
      </c>
      <c r="C43" s="3" t="e">
        <f t="shared" si="45"/>
        <v>#DIV/0!</v>
      </c>
      <c r="D43" s="43" t="e">
        <f t="shared" si="46"/>
        <v>#DIV/0!</v>
      </c>
      <c r="E43" s="44" t="e">
        <f t="shared" si="47"/>
        <v>#DIV/0!</v>
      </c>
      <c r="F43" s="45" t="e">
        <f t="shared" si="48"/>
        <v>#DIV/0!</v>
      </c>
      <c r="G43" s="45" t="e">
        <f t="shared" si="49"/>
        <v>#DIV/0!</v>
      </c>
      <c r="H43" s="46" t="e">
        <f t="shared" si="50"/>
        <v>#DIV/0!</v>
      </c>
      <c r="I43" s="44" t="e">
        <f t="shared" si="51"/>
        <v>#VALUE!</v>
      </c>
      <c r="J43" s="43" t="e">
        <f>AVERAGE(Enter_Data!L43,Enter_Data!Q43,Enter_Data!V43)</f>
        <v>#DIV/0!</v>
      </c>
      <c r="K43" s="47" t="e">
        <f>STDEV((Enter_Data!L43,Enter_Data!Q43,Enter_Data!V43))</f>
        <v>#DIV/0!</v>
      </c>
      <c r="L43" s="40" t="str">
        <f t="shared" si="52"/>
        <v>0</v>
      </c>
      <c r="M43" s="47" t="e">
        <f t="shared" si="53"/>
        <v>#DIV/0!</v>
      </c>
      <c r="N43" s="48" t="e">
        <f t="shared" si="15"/>
        <v>#DIV/0!</v>
      </c>
      <c r="O43" s="48" t="e">
        <f>AVERAGE(Enter_Data!AA43:AE43)</f>
        <v>#DIV/0!</v>
      </c>
      <c r="P43" s="48" t="e">
        <f>STDEV(Enter_Data!AA43:AE43)</f>
        <v>#DIV/0!</v>
      </c>
      <c r="Q43" s="47" t="e">
        <f t="shared" si="54"/>
        <v>#DIV/0!</v>
      </c>
      <c r="R43" s="47" t="e">
        <f t="shared" si="55"/>
        <v>#DIV/0!</v>
      </c>
      <c r="S43" s="49" t="e">
        <f t="shared" si="18"/>
        <v>#DIV/0!</v>
      </c>
      <c r="T43" s="48" t="e">
        <f>AVERAGE(Enter_Data!AF43:AJ43)</f>
        <v>#DIV/0!</v>
      </c>
      <c r="U43" s="48" t="e">
        <f>STDEV(Enter_Data!AF43:AJ43)</f>
        <v>#DIV/0!</v>
      </c>
      <c r="V43" s="47" t="e">
        <f t="shared" si="56"/>
        <v>#DIV/0!</v>
      </c>
      <c r="W43" s="47" t="e">
        <f t="shared" si="57"/>
        <v>#DIV/0!</v>
      </c>
      <c r="X43" s="48" t="e">
        <f t="shared" si="21"/>
        <v>#DIV/0!</v>
      </c>
      <c r="Y43" s="48" t="e">
        <f>AVERAGE(Enter_Data!N43,Enter_Data!S43,Enter_Data!X43)</f>
        <v>#DIV/0!</v>
      </c>
      <c r="Z43" s="48" t="e">
        <f>STDEV(Enter_Data!N43,Enter_Data!S43,Enter_Data!X43)</f>
        <v>#DIV/0!</v>
      </c>
      <c r="AA43" s="47" t="e">
        <f t="shared" si="58"/>
        <v>#DIV/0!</v>
      </c>
      <c r="AB43" s="47" t="e">
        <f t="shared" si="59"/>
        <v>#DIV/0!</v>
      </c>
      <c r="AC43" s="48" t="e">
        <f t="shared" si="24"/>
        <v>#DIV/0!</v>
      </c>
      <c r="AD43" s="43" t="e">
        <f>AVERAGE(Enter_Data!P43,Enter_Data!U43,Enter_Data!Z43)</f>
        <v>#DIV/0!</v>
      </c>
      <c r="AE43" s="43" t="e">
        <f>STDEV(Enter_Data!P43,Enter_Data!U43,Enter_Data!Z43)</f>
        <v>#DIV/0!</v>
      </c>
      <c r="AF43" s="47" t="e">
        <f t="shared" si="60"/>
        <v>#DIV/0!</v>
      </c>
      <c r="AG43" s="43" t="e">
        <f t="shared" si="61"/>
        <v>#DIV/0!</v>
      </c>
      <c r="AH43" s="48" t="e">
        <f t="shared" si="27"/>
        <v>#DIV/0!</v>
      </c>
      <c r="AI43" s="2"/>
      <c r="AJ43" s="40"/>
      <c r="AK43" s="40"/>
      <c r="AL43" s="40"/>
      <c r="AM43" s="40"/>
      <c r="AN43" s="40"/>
      <c r="AO43" s="40"/>
      <c r="AP43" s="40"/>
      <c r="AQ43" s="40"/>
      <c r="AR43" s="40"/>
    </row>
    <row r="44" spans="1:44" ht="15.75" customHeight="1" x14ac:dyDescent="0.2">
      <c r="A44" s="39">
        <v>40</v>
      </c>
      <c r="B44" s="3" t="str">
        <f>Enter_Data!F44</f>
        <v/>
      </c>
      <c r="C44" s="3" t="e">
        <f t="shared" si="45"/>
        <v>#DIV/0!</v>
      </c>
      <c r="D44" s="43" t="e">
        <f t="shared" si="46"/>
        <v>#DIV/0!</v>
      </c>
      <c r="E44" s="44" t="e">
        <f t="shared" si="47"/>
        <v>#DIV/0!</v>
      </c>
      <c r="F44" s="45" t="e">
        <f t="shared" si="48"/>
        <v>#DIV/0!</v>
      </c>
      <c r="G44" s="45" t="e">
        <f t="shared" si="49"/>
        <v>#DIV/0!</v>
      </c>
      <c r="H44" s="46" t="e">
        <f t="shared" si="50"/>
        <v>#DIV/0!</v>
      </c>
      <c r="I44" s="44" t="e">
        <f t="shared" si="51"/>
        <v>#VALUE!</v>
      </c>
      <c r="J44" s="43" t="e">
        <f>AVERAGE(Enter_Data!L44,Enter_Data!Q44,Enter_Data!V44)</f>
        <v>#DIV/0!</v>
      </c>
      <c r="K44" s="47" t="e">
        <f>STDEV((Enter_Data!L44,Enter_Data!Q44,Enter_Data!V44))</f>
        <v>#DIV/0!</v>
      </c>
      <c r="L44" s="40" t="str">
        <f t="shared" si="52"/>
        <v>0</v>
      </c>
      <c r="M44" s="47" t="e">
        <f t="shared" si="53"/>
        <v>#DIV/0!</v>
      </c>
      <c r="N44" s="48" t="e">
        <f t="shared" si="15"/>
        <v>#DIV/0!</v>
      </c>
      <c r="O44" s="48" t="e">
        <f>AVERAGE(Enter_Data!AA44:AE44)</f>
        <v>#DIV/0!</v>
      </c>
      <c r="P44" s="48" t="e">
        <f>STDEV(Enter_Data!AA44:AE44)</f>
        <v>#DIV/0!</v>
      </c>
      <c r="Q44" s="47" t="e">
        <f t="shared" si="54"/>
        <v>#DIV/0!</v>
      </c>
      <c r="R44" s="47" t="e">
        <f t="shared" si="55"/>
        <v>#DIV/0!</v>
      </c>
      <c r="S44" s="49" t="e">
        <f t="shared" si="18"/>
        <v>#DIV/0!</v>
      </c>
      <c r="T44" s="48" t="e">
        <f>AVERAGE(Enter_Data!AF44:AJ44)</f>
        <v>#DIV/0!</v>
      </c>
      <c r="U44" s="48" t="e">
        <f>STDEV(Enter_Data!AF44:AJ44)</f>
        <v>#DIV/0!</v>
      </c>
      <c r="V44" s="47" t="e">
        <f t="shared" si="56"/>
        <v>#DIV/0!</v>
      </c>
      <c r="W44" s="47" t="e">
        <f t="shared" si="57"/>
        <v>#DIV/0!</v>
      </c>
      <c r="X44" s="48" t="e">
        <f t="shared" si="21"/>
        <v>#DIV/0!</v>
      </c>
      <c r="Y44" s="48" t="e">
        <f>AVERAGE(Enter_Data!N44,Enter_Data!S44,Enter_Data!X44)</f>
        <v>#DIV/0!</v>
      </c>
      <c r="Z44" s="48" t="e">
        <f>STDEV(Enter_Data!N44,Enter_Data!S44,Enter_Data!X44)</f>
        <v>#DIV/0!</v>
      </c>
      <c r="AA44" s="47" t="e">
        <f t="shared" si="58"/>
        <v>#DIV/0!</v>
      </c>
      <c r="AB44" s="47" t="e">
        <f t="shared" si="59"/>
        <v>#DIV/0!</v>
      </c>
      <c r="AC44" s="48" t="e">
        <f t="shared" si="24"/>
        <v>#DIV/0!</v>
      </c>
      <c r="AD44" s="43" t="e">
        <f>AVERAGE(Enter_Data!P44,Enter_Data!U44,Enter_Data!Z44)</f>
        <v>#DIV/0!</v>
      </c>
      <c r="AE44" s="43" t="e">
        <f>STDEV(Enter_Data!P44,Enter_Data!U44,Enter_Data!Z44)</f>
        <v>#DIV/0!</v>
      </c>
      <c r="AF44" s="47" t="e">
        <f t="shared" si="60"/>
        <v>#DIV/0!</v>
      </c>
      <c r="AG44" s="43" t="e">
        <f t="shared" si="61"/>
        <v>#DIV/0!</v>
      </c>
      <c r="AH44" s="48" t="e">
        <f t="shared" si="27"/>
        <v>#DIV/0!</v>
      </c>
      <c r="AI44" s="2"/>
      <c r="AJ44" s="40"/>
      <c r="AK44" s="40"/>
      <c r="AL44" s="40"/>
      <c r="AM44" s="40"/>
      <c r="AN44" s="40"/>
      <c r="AO44" s="40"/>
      <c r="AP44" s="40"/>
      <c r="AQ44" s="40"/>
      <c r="AR44" s="40"/>
    </row>
    <row r="45" spans="1:44" ht="15.75" customHeight="1" x14ac:dyDescent="0.2">
      <c r="A45" s="39">
        <v>41</v>
      </c>
      <c r="B45" s="3" t="str">
        <f>Enter_Data!F45</f>
        <v/>
      </c>
      <c r="C45" s="3" t="e">
        <f t="shared" si="45"/>
        <v>#DIV/0!</v>
      </c>
      <c r="D45" s="43" t="e">
        <f t="shared" si="46"/>
        <v>#DIV/0!</v>
      </c>
      <c r="E45" s="44" t="e">
        <f t="shared" si="47"/>
        <v>#DIV/0!</v>
      </c>
      <c r="F45" s="45" t="e">
        <f t="shared" si="48"/>
        <v>#DIV/0!</v>
      </c>
      <c r="G45" s="45" t="e">
        <f t="shared" si="49"/>
        <v>#DIV/0!</v>
      </c>
      <c r="H45" s="46" t="e">
        <f t="shared" si="50"/>
        <v>#DIV/0!</v>
      </c>
      <c r="I45" s="44" t="e">
        <f t="shared" si="51"/>
        <v>#VALUE!</v>
      </c>
      <c r="J45" s="43" t="e">
        <f>AVERAGE(Enter_Data!L45,Enter_Data!Q45,Enter_Data!V45)</f>
        <v>#DIV/0!</v>
      </c>
      <c r="K45" s="47" t="e">
        <f>STDEV((Enter_Data!L45,Enter_Data!Q45,Enter_Data!V45))</f>
        <v>#DIV/0!</v>
      </c>
      <c r="L45" s="40" t="str">
        <f t="shared" si="52"/>
        <v>0</v>
      </c>
      <c r="M45" s="47" t="e">
        <f t="shared" si="53"/>
        <v>#DIV/0!</v>
      </c>
      <c r="N45" s="48" t="e">
        <f t="shared" si="15"/>
        <v>#DIV/0!</v>
      </c>
      <c r="O45" s="48" t="e">
        <f>AVERAGE(Enter_Data!AA45:AE45)</f>
        <v>#DIV/0!</v>
      </c>
      <c r="P45" s="48" t="e">
        <f>STDEV(Enter_Data!AA45:AE45)</f>
        <v>#DIV/0!</v>
      </c>
      <c r="Q45" s="47" t="e">
        <f t="shared" si="54"/>
        <v>#DIV/0!</v>
      </c>
      <c r="R45" s="47" t="e">
        <f t="shared" si="55"/>
        <v>#DIV/0!</v>
      </c>
      <c r="S45" s="49" t="e">
        <f t="shared" si="18"/>
        <v>#DIV/0!</v>
      </c>
      <c r="T45" s="48" t="e">
        <f>AVERAGE(Enter_Data!AF45:AJ45)</f>
        <v>#DIV/0!</v>
      </c>
      <c r="U45" s="48" t="e">
        <f>STDEV(Enter_Data!AF45:AJ45)</f>
        <v>#DIV/0!</v>
      </c>
      <c r="V45" s="47" t="e">
        <f t="shared" si="56"/>
        <v>#DIV/0!</v>
      </c>
      <c r="W45" s="47" t="e">
        <f t="shared" si="57"/>
        <v>#DIV/0!</v>
      </c>
      <c r="X45" s="48" t="e">
        <f t="shared" si="21"/>
        <v>#DIV/0!</v>
      </c>
      <c r="Y45" s="48" t="e">
        <f>AVERAGE(Enter_Data!N45,Enter_Data!S45,Enter_Data!X45)</f>
        <v>#DIV/0!</v>
      </c>
      <c r="Z45" s="48" t="e">
        <f>STDEV(Enter_Data!N45,Enter_Data!S45,Enter_Data!X45)</f>
        <v>#DIV/0!</v>
      </c>
      <c r="AA45" s="47" t="e">
        <f t="shared" si="58"/>
        <v>#DIV/0!</v>
      </c>
      <c r="AB45" s="47" t="e">
        <f t="shared" si="59"/>
        <v>#DIV/0!</v>
      </c>
      <c r="AC45" s="48" t="e">
        <f t="shared" si="24"/>
        <v>#DIV/0!</v>
      </c>
      <c r="AD45" s="43" t="e">
        <f>AVERAGE(Enter_Data!P45,Enter_Data!U45,Enter_Data!Z45)</f>
        <v>#DIV/0!</v>
      </c>
      <c r="AE45" s="43" t="e">
        <f>STDEV(Enter_Data!P45,Enter_Data!U45,Enter_Data!Z45)</f>
        <v>#DIV/0!</v>
      </c>
      <c r="AF45" s="47" t="e">
        <f t="shared" si="60"/>
        <v>#DIV/0!</v>
      </c>
      <c r="AG45" s="43" t="e">
        <f t="shared" si="61"/>
        <v>#DIV/0!</v>
      </c>
      <c r="AH45" s="48" t="e">
        <f t="shared" si="27"/>
        <v>#DIV/0!</v>
      </c>
      <c r="AI45" s="2"/>
      <c r="AJ45" s="40"/>
      <c r="AK45" s="40"/>
      <c r="AL45" s="40"/>
      <c r="AM45" s="40"/>
      <c r="AN45" s="40"/>
      <c r="AO45" s="40"/>
      <c r="AP45" s="40"/>
      <c r="AQ45" s="40"/>
      <c r="AR45" s="40"/>
    </row>
    <row r="46" spans="1:44" ht="15.75" customHeight="1" x14ac:dyDescent="0.2">
      <c r="A46" s="39">
        <v>42</v>
      </c>
      <c r="B46" s="3" t="str">
        <f>Enter_Data!F46</f>
        <v/>
      </c>
      <c r="C46" s="3" t="e">
        <f t="shared" si="45"/>
        <v>#DIV/0!</v>
      </c>
      <c r="D46" s="43" t="e">
        <f t="shared" si="46"/>
        <v>#DIV/0!</v>
      </c>
      <c r="E46" s="44" t="e">
        <f t="shared" si="47"/>
        <v>#DIV/0!</v>
      </c>
      <c r="F46" s="45" t="e">
        <f t="shared" si="48"/>
        <v>#DIV/0!</v>
      </c>
      <c r="G46" s="45" t="e">
        <f t="shared" si="49"/>
        <v>#DIV/0!</v>
      </c>
      <c r="H46" s="46" t="e">
        <f t="shared" si="50"/>
        <v>#DIV/0!</v>
      </c>
      <c r="I46" s="44" t="e">
        <f t="shared" si="51"/>
        <v>#VALUE!</v>
      </c>
      <c r="J46" s="43" t="e">
        <f>AVERAGE(Enter_Data!L46,Enter_Data!Q46,Enter_Data!V46)</f>
        <v>#DIV/0!</v>
      </c>
      <c r="K46" s="47" t="e">
        <f>STDEV((Enter_Data!L46,Enter_Data!Q46,Enter_Data!V46))</f>
        <v>#DIV/0!</v>
      </c>
      <c r="L46" s="40" t="str">
        <f t="shared" si="52"/>
        <v>0</v>
      </c>
      <c r="M46" s="47" t="e">
        <f t="shared" si="53"/>
        <v>#DIV/0!</v>
      </c>
      <c r="N46" s="48" t="e">
        <f t="shared" si="15"/>
        <v>#DIV/0!</v>
      </c>
      <c r="O46" s="48" t="e">
        <f>AVERAGE(Enter_Data!AA46:AE46)</f>
        <v>#DIV/0!</v>
      </c>
      <c r="P46" s="48" t="e">
        <f>STDEV(Enter_Data!AA46:AE46)</f>
        <v>#DIV/0!</v>
      </c>
      <c r="Q46" s="47" t="e">
        <f t="shared" si="54"/>
        <v>#DIV/0!</v>
      </c>
      <c r="R46" s="47" t="e">
        <f t="shared" si="55"/>
        <v>#DIV/0!</v>
      </c>
      <c r="S46" s="49" t="e">
        <f t="shared" si="18"/>
        <v>#DIV/0!</v>
      </c>
      <c r="T46" s="48" t="e">
        <f>AVERAGE(Enter_Data!AF46:AJ46)</f>
        <v>#DIV/0!</v>
      </c>
      <c r="U46" s="48" t="e">
        <f>STDEV(Enter_Data!AF46:AJ46)</f>
        <v>#DIV/0!</v>
      </c>
      <c r="V46" s="47" t="e">
        <f t="shared" si="56"/>
        <v>#DIV/0!</v>
      </c>
      <c r="W46" s="47" t="e">
        <f t="shared" si="57"/>
        <v>#DIV/0!</v>
      </c>
      <c r="X46" s="48" t="e">
        <f t="shared" si="21"/>
        <v>#DIV/0!</v>
      </c>
      <c r="Y46" s="48" t="e">
        <f>AVERAGE(Enter_Data!N46,Enter_Data!S46,Enter_Data!X46)</f>
        <v>#DIV/0!</v>
      </c>
      <c r="Z46" s="48" t="e">
        <f>STDEV(Enter_Data!N46,Enter_Data!S46,Enter_Data!X46)</f>
        <v>#DIV/0!</v>
      </c>
      <c r="AA46" s="47" t="e">
        <f t="shared" si="58"/>
        <v>#DIV/0!</v>
      </c>
      <c r="AB46" s="47" t="e">
        <f t="shared" si="59"/>
        <v>#DIV/0!</v>
      </c>
      <c r="AC46" s="48" t="e">
        <f t="shared" si="24"/>
        <v>#DIV/0!</v>
      </c>
      <c r="AD46" s="43" t="e">
        <f>AVERAGE(Enter_Data!P46,Enter_Data!U46,Enter_Data!Z46)</f>
        <v>#DIV/0!</v>
      </c>
      <c r="AE46" s="43" t="e">
        <f>STDEV(Enter_Data!P46,Enter_Data!U46,Enter_Data!Z46)</f>
        <v>#DIV/0!</v>
      </c>
      <c r="AF46" s="47" t="e">
        <f t="shared" si="60"/>
        <v>#DIV/0!</v>
      </c>
      <c r="AG46" s="43" t="e">
        <f t="shared" si="61"/>
        <v>#DIV/0!</v>
      </c>
      <c r="AH46" s="48" t="e">
        <f t="shared" si="27"/>
        <v>#DIV/0!</v>
      </c>
      <c r="AI46" s="2"/>
      <c r="AJ46" s="40"/>
      <c r="AK46" s="40"/>
      <c r="AL46" s="40"/>
      <c r="AM46" s="40"/>
      <c r="AN46" s="40"/>
      <c r="AO46" s="40"/>
      <c r="AP46" s="40"/>
      <c r="AQ46" s="40"/>
      <c r="AR46" s="40"/>
    </row>
    <row r="47" spans="1:44" ht="15.75" customHeight="1" x14ac:dyDescent="0.2">
      <c r="A47" s="39">
        <v>43</v>
      </c>
      <c r="B47" s="3" t="str">
        <f>Enter_Data!F47</f>
        <v/>
      </c>
      <c r="C47" s="3" t="e">
        <f t="shared" si="45"/>
        <v>#DIV/0!</v>
      </c>
      <c r="D47" s="43" t="e">
        <f t="shared" si="46"/>
        <v>#DIV/0!</v>
      </c>
      <c r="E47" s="44" t="e">
        <f t="shared" si="47"/>
        <v>#DIV/0!</v>
      </c>
      <c r="F47" s="45" t="e">
        <f t="shared" si="48"/>
        <v>#DIV/0!</v>
      </c>
      <c r="G47" s="45" t="e">
        <f t="shared" si="49"/>
        <v>#DIV/0!</v>
      </c>
      <c r="H47" s="46" t="e">
        <f t="shared" si="50"/>
        <v>#DIV/0!</v>
      </c>
      <c r="I47" s="44" t="e">
        <f t="shared" si="51"/>
        <v>#VALUE!</v>
      </c>
      <c r="J47" s="43" t="e">
        <f>AVERAGE(Enter_Data!L47,Enter_Data!Q47,Enter_Data!V47)</f>
        <v>#DIV/0!</v>
      </c>
      <c r="K47" s="47" t="e">
        <f>STDEV((Enter_Data!L47,Enter_Data!Q47,Enter_Data!V47))</f>
        <v>#DIV/0!</v>
      </c>
      <c r="L47" s="40" t="str">
        <f t="shared" si="52"/>
        <v>0</v>
      </c>
      <c r="M47" s="47" t="e">
        <f t="shared" si="53"/>
        <v>#DIV/0!</v>
      </c>
      <c r="N47" s="48" t="e">
        <f t="shared" si="15"/>
        <v>#DIV/0!</v>
      </c>
      <c r="O47" s="48" t="e">
        <f>AVERAGE(Enter_Data!AA47:AE47)</f>
        <v>#DIV/0!</v>
      </c>
      <c r="P47" s="48" t="e">
        <f>STDEV(Enter_Data!AA47:AE47)</f>
        <v>#DIV/0!</v>
      </c>
      <c r="Q47" s="47" t="e">
        <f t="shared" si="54"/>
        <v>#DIV/0!</v>
      </c>
      <c r="R47" s="47" t="e">
        <f t="shared" si="55"/>
        <v>#DIV/0!</v>
      </c>
      <c r="S47" s="49" t="e">
        <f t="shared" si="18"/>
        <v>#DIV/0!</v>
      </c>
      <c r="T47" s="48" t="e">
        <f>AVERAGE(Enter_Data!AF47:AJ47)</f>
        <v>#DIV/0!</v>
      </c>
      <c r="U47" s="48" t="e">
        <f>STDEV(Enter_Data!AF47:AJ47)</f>
        <v>#DIV/0!</v>
      </c>
      <c r="V47" s="47" t="e">
        <f t="shared" si="56"/>
        <v>#DIV/0!</v>
      </c>
      <c r="W47" s="47" t="e">
        <f t="shared" si="57"/>
        <v>#DIV/0!</v>
      </c>
      <c r="X47" s="48" t="e">
        <f t="shared" si="21"/>
        <v>#DIV/0!</v>
      </c>
      <c r="Y47" s="48" t="e">
        <f>AVERAGE(Enter_Data!N47,Enter_Data!S47,Enter_Data!X47)</f>
        <v>#DIV/0!</v>
      </c>
      <c r="Z47" s="48" t="e">
        <f>STDEV(Enter_Data!N47,Enter_Data!S47,Enter_Data!X47)</f>
        <v>#DIV/0!</v>
      </c>
      <c r="AA47" s="47" t="e">
        <f t="shared" si="58"/>
        <v>#DIV/0!</v>
      </c>
      <c r="AB47" s="47" t="e">
        <f t="shared" si="59"/>
        <v>#DIV/0!</v>
      </c>
      <c r="AC47" s="48" t="e">
        <f t="shared" si="24"/>
        <v>#DIV/0!</v>
      </c>
      <c r="AD47" s="43" t="e">
        <f>AVERAGE(Enter_Data!P47,Enter_Data!U47,Enter_Data!Z47)</f>
        <v>#DIV/0!</v>
      </c>
      <c r="AE47" s="43" t="e">
        <f>STDEV(Enter_Data!P47,Enter_Data!U47,Enter_Data!Z47)</f>
        <v>#DIV/0!</v>
      </c>
      <c r="AF47" s="47" t="e">
        <f t="shared" si="60"/>
        <v>#DIV/0!</v>
      </c>
      <c r="AG47" s="43" t="e">
        <f t="shared" si="61"/>
        <v>#DIV/0!</v>
      </c>
      <c r="AH47" s="48" t="e">
        <f t="shared" si="27"/>
        <v>#DIV/0!</v>
      </c>
      <c r="AI47" s="2"/>
      <c r="AJ47" s="40"/>
      <c r="AK47" s="40"/>
      <c r="AL47" s="40"/>
      <c r="AM47" s="40"/>
      <c r="AN47" s="40"/>
      <c r="AO47" s="40"/>
      <c r="AP47" s="40"/>
      <c r="AQ47" s="40"/>
      <c r="AR47" s="40"/>
    </row>
    <row r="48" spans="1:44" ht="15.75" customHeight="1" x14ac:dyDescent="0.2">
      <c r="A48" s="39">
        <v>44</v>
      </c>
      <c r="B48" s="3" t="str">
        <f>Enter_Data!F48</f>
        <v/>
      </c>
      <c r="C48" s="3" t="e">
        <f t="shared" si="45"/>
        <v>#DIV/0!</v>
      </c>
      <c r="D48" s="43" t="e">
        <f t="shared" si="46"/>
        <v>#DIV/0!</v>
      </c>
      <c r="E48" s="44" t="e">
        <f t="shared" si="47"/>
        <v>#DIV/0!</v>
      </c>
      <c r="F48" s="45" t="e">
        <f t="shared" si="48"/>
        <v>#DIV/0!</v>
      </c>
      <c r="G48" s="45" t="e">
        <f t="shared" si="49"/>
        <v>#DIV/0!</v>
      </c>
      <c r="H48" s="46" t="e">
        <f t="shared" si="50"/>
        <v>#DIV/0!</v>
      </c>
      <c r="I48" s="44" t="e">
        <f t="shared" si="51"/>
        <v>#VALUE!</v>
      </c>
      <c r="J48" s="43" t="e">
        <f>AVERAGE(Enter_Data!L48,Enter_Data!Q48,Enter_Data!V48)</f>
        <v>#DIV/0!</v>
      </c>
      <c r="K48" s="47" t="e">
        <f>STDEV((Enter_Data!L48,Enter_Data!Q48,Enter_Data!V48))</f>
        <v>#DIV/0!</v>
      </c>
      <c r="L48" s="40" t="str">
        <f t="shared" si="52"/>
        <v>0</v>
      </c>
      <c r="M48" s="47" t="e">
        <f t="shared" si="53"/>
        <v>#DIV/0!</v>
      </c>
      <c r="N48" s="48" t="e">
        <f t="shared" si="15"/>
        <v>#DIV/0!</v>
      </c>
      <c r="O48" s="48" t="e">
        <f>AVERAGE(Enter_Data!AA48:AE48)</f>
        <v>#DIV/0!</v>
      </c>
      <c r="P48" s="48" t="e">
        <f>STDEV(Enter_Data!AA48:AE48)</f>
        <v>#DIV/0!</v>
      </c>
      <c r="Q48" s="47" t="e">
        <f t="shared" si="54"/>
        <v>#DIV/0!</v>
      </c>
      <c r="R48" s="47" t="e">
        <f t="shared" si="55"/>
        <v>#DIV/0!</v>
      </c>
      <c r="S48" s="49" t="e">
        <f t="shared" si="18"/>
        <v>#DIV/0!</v>
      </c>
      <c r="T48" s="48" t="e">
        <f>AVERAGE(Enter_Data!AF48:AJ48)</f>
        <v>#DIV/0!</v>
      </c>
      <c r="U48" s="48" t="e">
        <f>STDEV(Enter_Data!AF48:AJ48)</f>
        <v>#DIV/0!</v>
      </c>
      <c r="V48" s="47" t="e">
        <f t="shared" si="56"/>
        <v>#DIV/0!</v>
      </c>
      <c r="W48" s="47" t="e">
        <f t="shared" si="57"/>
        <v>#DIV/0!</v>
      </c>
      <c r="X48" s="48" t="e">
        <f t="shared" si="21"/>
        <v>#DIV/0!</v>
      </c>
      <c r="Y48" s="48" t="e">
        <f>AVERAGE(Enter_Data!N48,Enter_Data!S48,Enter_Data!X48)</f>
        <v>#DIV/0!</v>
      </c>
      <c r="Z48" s="48" t="e">
        <f>STDEV(Enter_Data!N48,Enter_Data!S48,Enter_Data!X48)</f>
        <v>#DIV/0!</v>
      </c>
      <c r="AA48" s="47" t="e">
        <f t="shared" si="58"/>
        <v>#DIV/0!</v>
      </c>
      <c r="AB48" s="47" t="e">
        <f t="shared" si="59"/>
        <v>#DIV/0!</v>
      </c>
      <c r="AC48" s="48" t="e">
        <f t="shared" si="24"/>
        <v>#DIV/0!</v>
      </c>
      <c r="AD48" s="43" t="e">
        <f>AVERAGE(Enter_Data!P48,Enter_Data!U48,Enter_Data!Z48)</f>
        <v>#DIV/0!</v>
      </c>
      <c r="AE48" s="43" t="e">
        <f>STDEV(Enter_Data!P48,Enter_Data!U48,Enter_Data!Z48)</f>
        <v>#DIV/0!</v>
      </c>
      <c r="AF48" s="47" t="e">
        <f t="shared" si="60"/>
        <v>#DIV/0!</v>
      </c>
      <c r="AG48" s="43" t="e">
        <f t="shared" si="61"/>
        <v>#DIV/0!</v>
      </c>
      <c r="AH48" s="48" t="e">
        <f t="shared" si="27"/>
        <v>#DIV/0!</v>
      </c>
      <c r="AI48" s="2"/>
      <c r="AJ48" s="40"/>
      <c r="AK48" s="40"/>
      <c r="AL48" s="40"/>
      <c r="AM48" s="40"/>
      <c r="AN48" s="40"/>
      <c r="AO48" s="40"/>
      <c r="AP48" s="40"/>
      <c r="AQ48" s="40"/>
      <c r="AR48" s="40"/>
    </row>
    <row r="49" spans="1:44" ht="15.75" customHeight="1" x14ac:dyDescent="0.2">
      <c r="A49" s="39">
        <v>45</v>
      </c>
      <c r="B49" s="3" t="str">
        <f>Enter_Data!F49</f>
        <v/>
      </c>
      <c r="C49" s="3" t="e">
        <f t="shared" si="45"/>
        <v>#DIV/0!</v>
      </c>
      <c r="D49" s="43" t="e">
        <f t="shared" si="46"/>
        <v>#DIV/0!</v>
      </c>
      <c r="E49" s="44" t="e">
        <f t="shared" si="47"/>
        <v>#DIV/0!</v>
      </c>
      <c r="F49" s="45" t="e">
        <f t="shared" si="48"/>
        <v>#DIV/0!</v>
      </c>
      <c r="G49" s="45" t="e">
        <f t="shared" si="49"/>
        <v>#DIV/0!</v>
      </c>
      <c r="H49" s="46" t="e">
        <f t="shared" si="50"/>
        <v>#DIV/0!</v>
      </c>
      <c r="I49" s="44" t="e">
        <f t="shared" si="51"/>
        <v>#VALUE!</v>
      </c>
      <c r="J49" s="43" t="e">
        <f>AVERAGE(Enter_Data!L49,Enter_Data!Q49,Enter_Data!V49)</f>
        <v>#DIV/0!</v>
      </c>
      <c r="K49" s="47" t="e">
        <f>STDEV((Enter_Data!L49,Enter_Data!Q49,Enter_Data!V49))</f>
        <v>#DIV/0!</v>
      </c>
      <c r="L49" s="40" t="str">
        <f t="shared" si="52"/>
        <v>0</v>
      </c>
      <c r="M49" s="47" t="e">
        <f t="shared" si="53"/>
        <v>#DIV/0!</v>
      </c>
      <c r="N49" s="48" t="e">
        <f t="shared" si="15"/>
        <v>#DIV/0!</v>
      </c>
      <c r="O49" s="48" t="e">
        <f>AVERAGE(Enter_Data!AA49:AE49)</f>
        <v>#DIV/0!</v>
      </c>
      <c r="P49" s="48" t="e">
        <f>STDEV(Enter_Data!AA49:AE49)</f>
        <v>#DIV/0!</v>
      </c>
      <c r="Q49" s="47" t="e">
        <f t="shared" si="54"/>
        <v>#DIV/0!</v>
      </c>
      <c r="R49" s="47" t="e">
        <f t="shared" si="55"/>
        <v>#DIV/0!</v>
      </c>
      <c r="S49" s="49" t="e">
        <f t="shared" si="18"/>
        <v>#DIV/0!</v>
      </c>
      <c r="T49" s="48" t="e">
        <f>AVERAGE(Enter_Data!AF49:AJ49)</f>
        <v>#DIV/0!</v>
      </c>
      <c r="U49" s="48" t="e">
        <f>STDEV(Enter_Data!AF49:AJ49)</f>
        <v>#DIV/0!</v>
      </c>
      <c r="V49" s="47" t="e">
        <f t="shared" si="56"/>
        <v>#DIV/0!</v>
      </c>
      <c r="W49" s="47" t="e">
        <f t="shared" si="57"/>
        <v>#DIV/0!</v>
      </c>
      <c r="X49" s="48" t="e">
        <f t="shared" si="21"/>
        <v>#DIV/0!</v>
      </c>
      <c r="Y49" s="48" t="e">
        <f>AVERAGE(Enter_Data!N49,Enter_Data!S49,Enter_Data!X49)</f>
        <v>#DIV/0!</v>
      </c>
      <c r="Z49" s="48" t="e">
        <f>STDEV(Enter_Data!N49,Enter_Data!S49,Enter_Data!X49)</f>
        <v>#DIV/0!</v>
      </c>
      <c r="AA49" s="47" t="e">
        <f t="shared" si="58"/>
        <v>#DIV/0!</v>
      </c>
      <c r="AB49" s="47" t="e">
        <f t="shared" si="59"/>
        <v>#DIV/0!</v>
      </c>
      <c r="AC49" s="48" t="e">
        <f t="shared" si="24"/>
        <v>#DIV/0!</v>
      </c>
      <c r="AD49" s="43" t="e">
        <f>AVERAGE(Enter_Data!P49,Enter_Data!U49,Enter_Data!Z49)</f>
        <v>#DIV/0!</v>
      </c>
      <c r="AE49" s="43" t="e">
        <f>STDEV(Enter_Data!P49,Enter_Data!U49,Enter_Data!Z49)</f>
        <v>#DIV/0!</v>
      </c>
      <c r="AF49" s="47" t="e">
        <f t="shared" si="60"/>
        <v>#DIV/0!</v>
      </c>
      <c r="AG49" s="43" t="e">
        <f t="shared" si="61"/>
        <v>#DIV/0!</v>
      </c>
      <c r="AH49" s="48" t="e">
        <f t="shared" si="27"/>
        <v>#DIV/0!</v>
      </c>
      <c r="AI49" s="2"/>
      <c r="AJ49" s="40"/>
      <c r="AK49" s="40"/>
      <c r="AL49" s="40"/>
      <c r="AM49" s="40"/>
      <c r="AN49" s="40"/>
      <c r="AO49" s="40"/>
      <c r="AP49" s="40"/>
      <c r="AQ49" s="40"/>
      <c r="AR49" s="40"/>
    </row>
    <row r="50" spans="1:44" ht="15.75" customHeight="1" x14ac:dyDescent="0.2">
      <c r="A50" s="39">
        <v>46</v>
      </c>
      <c r="B50" s="3" t="str">
        <f>Enter_Data!F50</f>
        <v/>
      </c>
      <c r="C50" s="3" t="e">
        <f t="shared" si="45"/>
        <v>#DIV/0!</v>
      </c>
      <c r="D50" s="43" t="e">
        <f t="shared" si="46"/>
        <v>#DIV/0!</v>
      </c>
      <c r="E50" s="44" t="e">
        <f t="shared" si="47"/>
        <v>#DIV/0!</v>
      </c>
      <c r="F50" s="45" t="e">
        <f t="shared" si="48"/>
        <v>#DIV/0!</v>
      </c>
      <c r="G50" s="45" t="e">
        <f t="shared" si="49"/>
        <v>#DIV/0!</v>
      </c>
      <c r="H50" s="46" t="e">
        <f t="shared" si="50"/>
        <v>#DIV/0!</v>
      </c>
      <c r="I50" s="44" t="e">
        <f t="shared" si="51"/>
        <v>#VALUE!</v>
      </c>
      <c r="J50" s="43" t="e">
        <f>AVERAGE(Enter_Data!L50,Enter_Data!Q50,Enter_Data!V50)</f>
        <v>#DIV/0!</v>
      </c>
      <c r="K50" s="47" t="e">
        <f>STDEV((Enter_Data!L50,Enter_Data!Q50,Enter_Data!V50))</f>
        <v>#DIV/0!</v>
      </c>
      <c r="L50" s="40" t="str">
        <f t="shared" si="52"/>
        <v>0</v>
      </c>
      <c r="M50" s="47" t="e">
        <f t="shared" si="53"/>
        <v>#DIV/0!</v>
      </c>
      <c r="N50" s="48" t="e">
        <f t="shared" si="15"/>
        <v>#DIV/0!</v>
      </c>
      <c r="O50" s="48" t="e">
        <f>AVERAGE(Enter_Data!AA50:AE50)</f>
        <v>#DIV/0!</v>
      </c>
      <c r="P50" s="48" t="e">
        <f>STDEV(Enter_Data!AA50:AE50)</f>
        <v>#DIV/0!</v>
      </c>
      <c r="Q50" s="47" t="e">
        <f t="shared" si="54"/>
        <v>#DIV/0!</v>
      </c>
      <c r="R50" s="47" t="e">
        <f t="shared" si="55"/>
        <v>#DIV/0!</v>
      </c>
      <c r="S50" s="49" t="e">
        <f t="shared" si="18"/>
        <v>#DIV/0!</v>
      </c>
      <c r="T50" s="48" t="e">
        <f>AVERAGE(Enter_Data!AF50:AJ50)</f>
        <v>#DIV/0!</v>
      </c>
      <c r="U50" s="48" t="e">
        <f>STDEV(Enter_Data!AF50:AJ50)</f>
        <v>#DIV/0!</v>
      </c>
      <c r="V50" s="47" t="e">
        <f t="shared" si="56"/>
        <v>#DIV/0!</v>
      </c>
      <c r="W50" s="47" t="e">
        <f t="shared" si="57"/>
        <v>#DIV/0!</v>
      </c>
      <c r="X50" s="48" t="e">
        <f t="shared" si="21"/>
        <v>#DIV/0!</v>
      </c>
      <c r="Y50" s="48" t="e">
        <f>AVERAGE(Enter_Data!N50,Enter_Data!S50,Enter_Data!X50)</f>
        <v>#DIV/0!</v>
      </c>
      <c r="Z50" s="48" t="e">
        <f>STDEV(Enter_Data!N50,Enter_Data!S50,Enter_Data!X50)</f>
        <v>#DIV/0!</v>
      </c>
      <c r="AA50" s="47" t="e">
        <f t="shared" si="58"/>
        <v>#DIV/0!</v>
      </c>
      <c r="AB50" s="47" t="e">
        <f t="shared" si="59"/>
        <v>#DIV/0!</v>
      </c>
      <c r="AC50" s="48" t="e">
        <f t="shared" si="24"/>
        <v>#DIV/0!</v>
      </c>
      <c r="AD50" s="43" t="e">
        <f>AVERAGE(Enter_Data!P50,Enter_Data!U50,Enter_Data!Z50)</f>
        <v>#DIV/0!</v>
      </c>
      <c r="AE50" s="43" t="e">
        <f>STDEV(Enter_Data!P50,Enter_Data!U50,Enter_Data!Z50)</f>
        <v>#DIV/0!</v>
      </c>
      <c r="AF50" s="47" t="e">
        <f t="shared" si="60"/>
        <v>#DIV/0!</v>
      </c>
      <c r="AG50" s="43" t="e">
        <f t="shared" si="61"/>
        <v>#DIV/0!</v>
      </c>
      <c r="AH50" s="48" t="e">
        <f t="shared" si="27"/>
        <v>#DIV/0!</v>
      </c>
      <c r="AI50" s="2"/>
      <c r="AJ50" s="40"/>
      <c r="AK50" s="40"/>
      <c r="AL50" s="40"/>
      <c r="AM50" s="40"/>
      <c r="AN50" s="40"/>
      <c r="AO50" s="40"/>
      <c r="AP50" s="40"/>
      <c r="AQ50" s="40"/>
      <c r="AR50" s="40"/>
    </row>
    <row r="51" spans="1:44" ht="15.75" customHeight="1" x14ac:dyDescent="0.2">
      <c r="A51" s="39">
        <v>47</v>
      </c>
      <c r="B51" s="3" t="str">
        <f>Enter_Data!F51</f>
        <v/>
      </c>
      <c r="C51" s="3" t="e">
        <f t="shared" si="45"/>
        <v>#DIV/0!</v>
      </c>
      <c r="D51" s="43" t="e">
        <f t="shared" si="46"/>
        <v>#DIV/0!</v>
      </c>
      <c r="E51" s="44" t="e">
        <f t="shared" si="47"/>
        <v>#DIV/0!</v>
      </c>
      <c r="F51" s="45" t="e">
        <f t="shared" si="48"/>
        <v>#DIV/0!</v>
      </c>
      <c r="G51" s="45" t="e">
        <f t="shared" si="49"/>
        <v>#DIV/0!</v>
      </c>
      <c r="H51" s="46" t="e">
        <f t="shared" si="50"/>
        <v>#DIV/0!</v>
      </c>
      <c r="I51" s="44" t="e">
        <f t="shared" si="51"/>
        <v>#VALUE!</v>
      </c>
      <c r="J51" s="43" t="e">
        <f>AVERAGE(Enter_Data!L51,Enter_Data!Q51,Enter_Data!V51)</f>
        <v>#DIV/0!</v>
      </c>
      <c r="K51" s="47" t="e">
        <f>STDEV((Enter_Data!L51,Enter_Data!Q51,Enter_Data!V51))</f>
        <v>#DIV/0!</v>
      </c>
      <c r="L51" s="40" t="str">
        <f t="shared" si="52"/>
        <v>0</v>
      </c>
      <c r="M51" s="47" t="e">
        <f t="shared" si="53"/>
        <v>#DIV/0!</v>
      </c>
      <c r="N51" s="48" t="e">
        <f t="shared" si="15"/>
        <v>#DIV/0!</v>
      </c>
      <c r="O51" s="48" t="e">
        <f>AVERAGE(Enter_Data!AA51:AE51)</f>
        <v>#DIV/0!</v>
      </c>
      <c r="P51" s="48" t="e">
        <f>STDEV(Enter_Data!AA51:AE51)</f>
        <v>#DIV/0!</v>
      </c>
      <c r="Q51" s="47" t="e">
        <f t="shared" si="54"/>
        <v>#DIV/0!</v>
      </c>
      <c r="R51" s="47" t="e">
        <f t="shared" si="55"/>
        <v>#DIV/0!</v>
      </c>
      <c r="S51" s="49" t="e">
        <f t="shared" si="18"/>
        <v>#DIV/0!</v>
      </c>
      <c r="T51" s="48" t="e">
        <f>AVERAGE(Enter_Data!AF51:AJ51)</f>
        <v>#DIV/0!</v>
      </c>
      <c r="U51" s="48" t="e">
        <f>STDEV(Enter_Data!AF51:AJ51)</f>
        <v>#DIV/0!</v>
      </c>
      <c r="V51" s="47" t="e">
        <f t="shared" si="56"/>
        <v>#DIV/0!</v>
      </c>
      <c r="W51" s="47" t="e">
        <f t="shared" si="57"/>
        <v>#DIV/0!</v>
      </c>
      <c r="X51" s="48" t="e">
        <f t="shared" si="21"/>
        <v>#DIV/0!</v>
      </c>
      <c r="Y51" s="48" t="e">
        <f>AVERAGE(Enter_Data!N51,Enter_Data!S51,Enter_Data!X51)</f>
        <v>#DIV/0!</v>
      </c>
      <c r="Z51" s="48" t="e">
        <f>STDEV(Enter_Data!N51,Enter_Data!S51,Enter_Data!X51)</f>
        <v>#DIV/0!</v>
      </c>
      <c r="AA51" s="47" t="e">
        <f t="shared" si="58"/>
        <v>#DIV/0!</v>
      </c>
      <c r="AB51" s="47" t="e">
        <f t="shared" si="59"/>
        <v>#DIV/0!</v>
      </c>
      <c r="AC51" s="48" t="e">
        <f t="shared" si="24"/>
        <v>#DIV/0!</v>
      </c>
      <c r="AD51" s="43" t="e">
        <f>AVERAGE(Enter_Data!P51,Enter_Data!U51,Enter_Data!Z51)</f>
        <v>#DIV/0!</v>
      </c>
      <c r="AE51" s="43" t="e">
        <f>STDEV(Enter_Data!P51,Enter_Data!U51,Enter_Data!Z51)</f>
        <v>#DIV/0!</v>
      </c>
      <c r="AF51" s="47" t="e">
        <f t="shared" si="60"/>
        <v>#DIV/0!</v>
      </c>
      <c r="AG51" s="43" t="e">
        <f t="shared" si="61"/>
        <v>#DIV/0!</v>
      </c>
      <c r="AH51" s="48" t="e">
        <f t="shared" si="27"/>
        <v>#DIV/0!</v>
      </c>
      <c r="AI51" s="2"/>
      <c r="AJ51" s="40"/>
      <c r="AK51" s="40"/>
      <c r="AL51" s="40"/>
      <c r="AM51" s="40"/>
      <c r="AN51" s="40"/>
      <c r="AO51" s="40"/>
      <c r="AP51" s="40"/>
      <c r="AQ51" s="40"/>
      <c r="AR51" s="40"/>
    </row>
    <row r="52" spans="1:44" ht="15.75" customHeight="1" x14ac:dyDescent="0.2">
      <c r="A52" s="39">
        <v>48</v>
      </c>
      <c r="B52" s="3" t="str">
        <f>Enter_Data!F52</f>
        <v/>
      </c>
      <c r="C52" s="3" t="e">
        <f t="shared" si="45"/>
        <v>#DIV/0!</v>
      </c>
      <c r="D52" s="43" t="e">
        <f t="shared" si="46"/>
        <v>#DIV/0!</v>
      </c>
      <c r="E52" s="44" t="e">
        <f t="shared" si="47"/>
        <v>#DIV/0!</v>
      </c>
      <c r="F52" s="45" t="e">
        <f t="shared" si="48"/>
        <v>#DIV/0!</v>
      </c>
      <c r="G52" s="45" t="e">
        <f t="shared" si="49"/>
        <v>#DIV/0!</v>
      </c>
      <c r="H52" s="46" t="e">
        <f t="shared" si="50"/>
        <v>#DIV/0!</v>
      </c>
      <c r="I52" s="44" t="e">
        <f t="shared" si="51"/>
        <v>#VALUE!</v>
      </c>
      <c r="J52" s="43" t="e">
        <f>AVERAGE(Enter_Data!L52,Enter_Data!Q52,Enter_Data!V52)</f>
        <v>#DIV/0!</v>
      </c>
      <c r="K52" s="47" t="e">
        <f>STDEV((Enter_Data!L52,Enter_Data!Q52,Enter_Data!V52))</f>
        <v>#DIV/0!</v>
      </c>
      <c r="L52" s="40" t="str">
        <f t="shared" si="52"/>
        <v>0</v>
      </c>
      <c r="M52" s="47" t="e">
        <f t="shared" si="53"/>
        <v>#DIV/0!</v>
      </c>
      <c r="N52" s="48" t="e">
        <f t="shared" si="15"/>
        <v>#DIV/0!</v>
      </c>
      <c r="O52" s="48" t="e">
        <f>AVERAGE(Enter_Data!AA52:AE52)</f>
        <v>#DIV/0!</v>
      </c>
      <c r="P52" s="48" t="e">
        <f>STDEV(Enter_Data!AA52:AE52)</f>
        <v>#DIV/0!</v>
      </c>
      <c r="Q52" s="47" t="e">
        <f t="shared" si="54"/>
        <v>#DIV/0!</v>
      </c>
      <c r="R52" s="47" t="e">
        <f t="shared" si="55"/>
        <v>#DIV/0!</v>
      </c>
      <c r="S52" s="49" t="e">
        <f t="shared" si="18"/>
        <v>#DIV/0!</v>
      </c>
      <c r="T52" s="48" t="e">
        <f>AVERAGE(Enter_Data!AF52:AJ52)</f>
        <v>#DIV/0!</v>
      </c>
      <c r="U52" s="48" t="e">
        <f>STDEV(Enter_Data!AF52:AJ52)</f>
        <v>#DIV/0!</v>
      </c>
      <c r="V52" s="47" t="e">
        <f t="shared" si="56"/>
        <v>#DIV/0!</v>
      </c>
      <c r="W52" s="47" t="e">
        <f t="shared" si="57"/>
        <v>#DIV/0!</v>
      </c>
      <c r="X52" s="48" t="e">
        <f t="shared" si="21"/>
        <v>#DIV/0!</v>
      </c>
      <c r="Y52" s="48" t="e">
        <f>AVERAGE(Enter_Data!N52,Enter_Data!S52,Enter_Data!X52)</f>
        <v>#DIV/0!</v>
      </c>
      <c r="Z52" s="48" t="e">
        <f>STDEV(Enter_Data!N52,Enter_Data!S52,Enter_Data!X52)</f>
        <v>#DIV/0!</v>
      </c>
      <c r="AA52" s="47" t="e">
        <f t="shared" si="58"/>
        <v>#DIV/0!</v>
      </c>
      <c r="AB52" s="47" t="e">
        <f t="shared" si="59"/>
        <v>#DIV/0!</v>
      </c>
      <c r="AC52" s="48" t="e">
        <f t="shared" si="24"/>
        <v>#DIV/0!</v>
      </c>
      <c r="AD52" s="43" t="e">
        <f>AVERAGE(Enter_Data!P52,Enter_Data!U52,Enter_Data!Z52)</f>
        <v>#DIV/0!</v>
      </c>
      <c r="AE52" s="43" t="e">
        <f>STDEV(Enter_Data!P52,Enter_Data!U52,Enter_Data!Z52)</f>
        <v>#DIV/0!</v>
      </c>
      <c r="AF52" s="47" t="e">
        <f t="shared" si="60"/>
        <v>#DIV/0!</v>
      </c>
      <c r="AG52" s="43" t="e">
        <f t="shared" si="61"/>
        <v>#DIV/0!</v>
      </c>
      <c r="AH52" s="48" t="e">
        <f t="shared" si="27"/>
        <v>#DIV/0!</v>
      </c>
      <c r="AI52" s="2"/>
      <c r="AJ52" s="40"/>
      <c r="AK52" s="40"/>
      <c r="AL52" s="40"/>
      <c r="AM52" s="40"/>
      <c r="AN52" s="40"/>
      <c r="AO52" s="40"/>
      <c r="AP52" s="40"/>
      <c r="AQ52" s="40"/>
      <c r="AR52" s="40"/>
    </row>
    <row r="53" spans="1:44" ht="15.75" customHeight="1" x14ac:dyDescent="0.2">
      <c r="A53" s="39">
        <v>49</v>
      </c>
      <c r="B53" s="3" t="str">
        <f>Enter_Data!F53</f>
        <v/>
      </c>
      <c r="C53" s="3" t="e">
        <f t="shared" si="45"/>
        <v>#DIV/0!</v>
      </c>
      <c r="D53" s="43" t="e">
        <f t="shared" si="46"/>
        <v>#DIV/0!</v>
      </c>
      <c r="E53" s="44" t="e">
        <f t="shared" si="47"/>
        <v>#DIV/0!</v>
      </c>
      <c r="F53" s="45" t="e">
        <f t="shared" si="48"/>
        <v>#DIV/0!</v>
      </c>
      <c r="G53" s="45" t="e">
        <f t="shared" si="49"/>
        <v>#DIV/0!</v>
      </c>
      <c r="H53" s="46" t="e">
        <f t="shared" si="50"/>
        <v>#DIV/0!</v>
      </c>
      <c r="I53" s="44" t="e">
        <f t="shared" si="51"/>
        <v>#VALUE!</v>
      </c>
      <c r="J53" s="43" t="e">
        <f>AVERAGE(Enter_Data!L53,Enter_Data!Q53,Enter_Data!V53)</f>
        <v>#DIV/0!</v>
      </c>
      <c r="K53" s="47" t="e">
        <f>STDEV((Enter_Data!L53,Enter_Data!Q53,Enter_Data!V53))</f>
        <v>#DIV/0!</v>
      </c>
      <c r="L53" s="40" t="str">
        <f t="shared" si="52"/>
        <v>0</v>
      </c>
      <c r="M53" s="47" t="e">
        <f t="shared" si="53"/>
        <v>#DIV/0!</v>
      </c>
      <c r="N53" s="48" t="e">
        <f t="shared" si="15"/>
        <v>#DIV/0!</v>
      </c>
      <c r="O53" s="48" t="e">
        <f>AVERAGE(Enter_Data!AA53:AE53)</f>
        <v>#DIV/0!</v>
      </c>
      <c r="P53" s="48" t="e">
        <f>STDEV(Enter_Data!AA53:AE53)</f>
        <v>#DIV/0!</v>
      </c>
      <c r="Q53" s="47" t="e">
        <f t="shared" si="54"/>
        <v>#DIV/0!</v>
      </c>
      <c r="R53" s="47" t="e">
        <f t="shared" si="55"/>
        <v>#DIV/0!</v>
      </c>
      <c r="S53" s="49" t="e">
        <f t="shared" si="18"/>
        <v>#DIV/0!</v>
      </c>
      <c r="T53" s="48" t="e">
        <f>AVERAGE(Enter_Data!AF53:AJ53)</f>
        <v>#DIV/0!</v>
      </c>
      <c r="U53" s="48" t="e">
        <f>STDEV(Enter_Data!AF53:AJ53)</f>
        <v>#DIV/0!</v>
      </c>
      <c r="V53" s="47" t="e">
        <f t="shared" si="56"/>
        <v>#DIV/0!</v>
      </c>
      <c r="W53" s="47" t="e">
        <f t="shared" si="57"/>
        <v>#DIV/0!</v>
      </c>
      <c r="X53" s="48" t="e">
        <f t="shared" si="21"/>
        <v>#DIV/0!</v>
      </c>
      <c r="Y53" s="48" t="e">
        <f>AVERAGE(Enter_Data!N53,Enter_Data!S53,Enter_Data!X53)</f>
        <v>#DIV/0!</v>
      </c>
      <c r="Z53" s="48" t="e">
        <f>STDEV(Enter_Data!N53,Enter_Data!S53,Enter_Data!X53)</f>
        <v>#DIV/0!</v>
      </c>
      <c r="AA53" s="47" t="e">
        <f t="shared" si="58"/>
        <v>#DIV/0!</v>
      </c>
      <c r="AB53" s="47" t="e">
        <f t="shared" si="59"/>
        <v>#DIV/0!</v>
      </c>
      <c r="AC53" s="48" t="e">
        <f t="shared" si="24"/>
        <v>#DIV/0!</v>
      </c>
      <c r="AD53" s="43" t="e">
        <f>AVERAGE(Enter_Data!P53,Enter_Data!U53,Enter_Data!Z53)</f>
        <v>#DIV/0!</v>
      </c>
      <c r="AE53" s="43" t="e">
        <f>STDEV(Enter_Data!P53,Enter_Data!U53,Enter_Data!Z53)</f>
        <v>#DIV/0!</v>
      </c>
      <c r="AF53" s="47" t="e">
        <f t="shared" si="60"/>
        <v>#DIV/0!</v>
      </c>
      <c r="AG53" s="43" t="e">
        <f t="shared" si="61"/>
        <v>#DIV/0!</v>
      </c>
      <c r="AH53" s="48" t="e">
        <f t="shared" si="27"/>
        <v>#DIV/0!</v>
      </c>
      <c r="AI53" s="2"/>
      <c r="AJ53" s="40"/>
      <c r="AK53" s="40"/>
      <c r="AL53" s="40"/>
      <c r="AM53" s="40"/>
      <c r="AN53" s="40"/>
      <c r="AO53" s="40"/>
      <c r="AP53" s="40"/>
      <c r="AQ53" s="40"/>
      <c r="AR53" s="40"/>
    </row>
    <row r="54" spans="1:44" ht="15.75" customHeight="1" x14ac:dyDescent="0.2">
      <c r="A54" s="39">
        <v>50</v>
      </c>
      <c r="B54" s="3" t="str">
        <f>Enter_Data!F54</f>
        <v/>
      </c>
      <c r="C54" s="3" t="e">
        <f t="shared" si="45"/>
        <v>#DIV/0!</v>
      </c>
      <c r="D54" s="43" t="e">
        <f t="shared" si="46"/>
        <v>#DIV/0!</v>
      </c>
      <c r="E54" s="44" t="e">
        <f t="shared" si="47"/>
        <v>#DIV/0!</v>
      </c>
      <c r="F54" s="45" t="e">
        <f t="shared" si="48"/>
        <v>#DIV/0!</v>
      </c>
      <c r="G54" s="45" t="e">
        <f t="shared" si="49"/>
        <v>#DIV/0!</v>
      </c>
      <c r="H54" s="46" t="e">
        <f t="shared" si="50"/>
        <v>#DIV/0!</v>
      </c>
      <c r="I54" s="44" t="e">
        <f t="shared" si="51"/>
        <v>#VALUE!</v>
      </c>
      <c r="J54" s="43" t="e">
        <f>AVERAGE(Enter_Data!L54,Enter_Data!Q54,Enter_Data!V54)</f>
        <v>#DIV/0!</v>
      </c>
      <c r="K54" s="47" t="e">
        <f>STDEV((Enter_Data!L54,Enter_Data!Q54,Enter_Data!V54))</f>
        <v>#DIV/0!</v>
      </c>
      <c r="L54" s="40" t="str">
        <f t="shared" si="52"/>
        <v>0</v>
      </c>
      <c r="M54" s="47" t="e">
        <f t="shared" si="53"/>
        <v>#DIV/0!</v>
      </c>
      <c r="N54" s="48" t="e">
        <f t="shared" si="15"/>
        <v>#DIV/0!</v>
      </c>
      <c r="O54" s="48" t="e">
        <f>AVERAGE(Enter_Data!AA54:AE54)</f>
        <v>#DIV/0!</v>
      </c>
      <c r="P54" s="48" t="e">
        <f>STDEV(Enter_Data!AA54:AE54)</f>
        <v>#DIV/0!</v>
      </c>
      <c r="Q54" s="47" t="e">
        <f t="shared" si="54"/>
        <v>#DIV/0!</v>
      </c>
      <c r="R54" s="47" t="e">
        <f t="shared" si="55"/>
        <v>#DIV/0!</v>
      </c>
      <c r="S54" s="49" t="e">
        <f t="shared" si="18"/>
        <v>#DIV/0!</v>
      </c>
      <c r="T54" s="48" t="e">
        <f>AVERAGE(Enter_Data!AF54:AJ54)</f>
        <v>#DIV/0!</v>
      </c>
      <c r="U54" s="48" t="e">
        <f>STDEV(Enter_Data!AF54:AJ54)</f>
        <v>#DIV/0!</v>
      </c>
      <c r="V54" s="47" t="e">
        <f t="shared" si="56"/>
        <v>#DIV/0!</v>
      </c>
      <c r="W54" s="47" t="e">
        <f t="shared" si="57"/>
        <v>#DIV/0!</v>
      </c>
      <c r="X54" s="48" t="e">
        <f t="shared" si="21"/>
        <v>#DIV/0!</v>
      </c>
      <c r="Y54" s="48" t="e">
        <f>AVERAGE(Enter_Data!N54,Enter_Data!S54,Enter_Data!X54)</f>
        <v>#DIV/0!</v>
      </c>
      <c r="Z54" s="48" t="e">
        <f>STDEV(Enter_Data!N54,Enter_Data!S54,Enter_Data!X54)</f>
        <v>#DIV/0!</v>
      </c>
      <c r="AA54" s="47" t="e">
        <f t="shared" si="58"/>
        <v>#DIV/0!</v>
      </c>
      <c r="AB54" s="47" t="e">
        <f t="shared" si="59"/>
        <v>#DIV/0!</v>
      </c>
      <c r="AC54" s="48" t="e">
        <f t="shared" si="24"/>
        <v>#DIV/0!</v>
      </c>
      <c r="AD54" s="43" t="e">
        <f>AVERAGE(Enter_Data!P54,Enter_Data!U54,Enter_Data!Z54)</f>
        <v>#DIV/0!</v>
      </c>
      <c r="AE54" s="43" t="e">
        <f>STDEV(Enter_Data!P54,Enter_Data!U54,Enter_Data!Z54)</f>
        <v>#DIV/0!</v>
      </c>
      <c r="AF54" s="47" t="e">
        <f t="shared" si="60"/>
        <v>#DIV/0!</v>
      </c>
      <c r="AG54" s="43" t="e">
        <f t="shared" si="61"/>
        <v>#DIV/0!</v>
      </c>
      <c r="AH54" s="48" t="e">
        <f t="shared" si="27"/>
        <v>#DIV/0!</v>
      </c>
      <c r="AI54" s="2"/>
      <c r="AJ54" s="40"/>
      <c r="AK54" s="40"/>
      <c r="AL54" s="40"/>
      <c r="AM54" s="40"/>
      <c r="AN54" s="40"/>
      <c r="AO54" s="40"/>
      <c r="AP54" s="40"/>
      <c r="AQ54" s="40"/>
      <c r="AR54" s="40"/>
    </row>
    <row r="55" spans="1:44" ht="15.75" customHeight="1" x14ac:dyDescent="0.2">
      <c r="A55" s="39">
        <v>51</v>
      </c>
      <c r="B55" s="3" t="str">
        <f>Enter_Data!F55</f>
        <v/>
      </c>
      <c r="C55" s="3" t="e">
        <f t="shared" si="45"/>
        <v>#DIV/0!</v>
      </c>
      <c r="D55" s="43" t="e">
        <f t="shared" si="46"/>
        <v>#DIV/0!</v>
      </c>
      <c r="E55" s="44" t="e">
        <f t="shared" si="47"/>
        <v>#DIV/0!</v>
      </c>
      <c r="F55" s="45" t="e">
        <f t="shared" si="48"/>
        <v>#DIV/0!</v>
      </c>
      <c r="G55" s="45" t="e">
        <f t="shared" si="49"/>
        <v>#DIV/0!</v>
      </c>
      <c r="H55" s="46" t="e">
        <f t="shared" si="50"/>
        <v>#DIV/0!</v>
      </c>
      <c r="I55" s="44" t="e">
        <f t="shared" si="51"/>
        <v>#VALUE!</v>
      </c>
      <c r="J55" s="43" t="e">
        <f>AVERAGE(Enter_Data!L55,Enter_Data!Q55,Enter_Data!V55)</f>
        <v>#DIV/0!</v>
      </c>
      <c r="K55" s="47" t="e">
        <f>STDEV((Enter_Data!L55,Enter_Data!Q55,Enter_Data!V55))</f>
        <v>#DIV/0!</v>
      </c>
      <c r="L55" s="40" t="str">
        <f t="shared" si="52"/>
        <v>0</v>
      </c>
      <c r="M55" s="47" t="e">
        <f t="shared" si="53"/>
        <v>#DIV/0!</v>
      </c>
      <c r="N55" s="48" t="e">
        <f t="shared" si="15"/>
        <v>#DIV/0!</v>
      </c>
      <c r="O55" s="48" t="e">
        <f>AVERAGE(Enter_Data!AA55:AE55)</f>
        <v>#DIV/0!</v>
      </c>
      <c r="P55" s="48" t="e">
        <f>STDEV(Enter_Data!AA55:AE55)</f>
        <v>#DIV/0!</v>
      </c>
      <c r="Q55" s="47" t="e">
        <f t="shared" si="54"/>
        <v>#DIV/0!</v>
      </c>
      <c r="R55" s="47" t="e">
        <f t="shared" si="55"/>
        <v>#DIV/0!</v>
      </c>
      <c r="S55" s="49" t="e">
        <f t="shared" si="18"/>
        <v>#DIV/0!</v>
      </c>
      <c r="T55" s="48" t="e">
        <f>AVERAGE(Enter_Data!AF55:AJ55)</f>
        <v>#DIV/0!</v>
      </c>
      <c r="U55" s="48" t="e">
        <f>STDEV(Enter_Data!AF55:AJ55)</f>
        <v>#DIV/0!</v>
      </c>
      <c r="V55" s="47" t="e">
        <f t="shared" si="56"/>
        <v>#DIV/0!</v>
      </c>
      <c r="W55" s="47" t="e">
        <f t="shared" si="57"/>
        <v>#DIV/0!</v>
      </c>
      <c r="X55" s="48" t="e">
        <f t="shared" si="21"/>
        <v>#DIV/0!</v>
      </c>
      <c r="Y55" s="48" t="e">
        <f>AVERAGE(Enter_Data!N55,Enter_Data!S55,Enter_Data!X55)</f>
        <v>#DIV/0!</v>
      </c>
      <c r="Z55" s="48" t="e">
        <f>STDEV(Enter_Data!N55,Enter_Data!S55,Enter_Data!X55)</f>
        <v>#DIV/0!</v>
      </c>
      <c r="AA55" s="47" t="e">
        <f t="shared" si="58"/>
        <v>#DIV/0!</v>
      </c>
      <c r="AB55" s="47" t="e">
        <f t="shared" si="59"/>
        <v>#DIV/0!</v>
      </c>
      <c r="AC55" s="48" t="e">
        <f t="shared" si="24"/>
        <v>#DIV/0!</v>
      </c>
      <c r="AD55" s="43" t="e">
        <f>AVERAGE(Enter_Data!P55,Enter_Data!U55,Enter_Data!Z55)</f>
        <v>#DIV/0!</v>
      </c>
      <c r="AE55" s="43" t="e">
        <f>STDEV(Enter_Data!P55,Enter_Data!U55,Enter_Data!Z55)</f>
        <v>#DIV/0!</v>
      </c>
      <c r="AF55" s="47" t="e">
        <f t="shared" si="60"/>
        <v>#DIV/0!</v>
      </c>
      <c r="AG55" s="43" t="e">
        <f t="shared" si="61"/>
        <v>#DIV/0!</v>
      </c>
      <c r="AH55" s="48" t="e">
        <f t="shared" si="27"/>
        <v>#DIV/0!</v>
      </c>
      <c r="AI55" s="2"/>
      <c r="AJ55" s="40"/>
      <c r="AK55" s="40"/>
      <c r="AL55" s="40"/>
      <c r="AM55" s="40"/>
      <c r="AN55" s="40"/>
      <c r="AO55" s="40"/>
      <c r="AP55" s="40"/>
      <c r="AQ55" s="40"/>
      <c r="AR55" s="40"/>
    </row>
    <row r="56" spans="1:44" ht="15.75" customHeight="1" x14ac:dyDescent="0.2">
      <c r="A56" s="39">
        <v>52</v>
      </c>
      <c r="B56" s="3" t="str">
        <f>Enter_Data!F56</f>
        <v/>
      </c>
      <c r="C56" s="3" t="e">
        <f t="shared" si="45"/>
        <v>#DIV/0!</v>
      </c>
      <c r="D56" s="43" t="e">
        <f t="shared" si="46"/>
        <v>#DIV/0!</v>
      </c>
      <c r="E56" s="44" t="e">
        <f t="shared" si="47"/>
        <v>#DIV/0!</v>
      </c>
      <c r="F56" s="45" t="e">
        <f t="shared" si="48"/>
        <v>#DIV/0!</v>
      </c>
      <c r="G56" s="45" t="e">
        <f t="shared" si="49"/>
        <v>#DIV/0!</v>
      </c>
      <c r="H56" s="46" t="e">
        <f t="shared" si="50"/>
        <v>#DIV/0!</v>
      </c>
      <c r="I56" s="44" t="e">
        <f t="shared" si="51"/>
        <v>#VALUE!</v>
      </c>
      <c r="J56" s="43" t="e">
        <f>AVERAGE(Enter_Data!L56,Enter_Data!Q56,Enter_Data!V56)</f>
        <v>#DIV/0!</v>
      </c>
      <c r="K56" s="47" t="e">
        <f>STDEV((Enter_Data!L56,Enter_Data!Q56,Enter_Data!V56))</f>
        <v>#DIV/0!</v>
      </c>
      <c r="L56" s="40" t="str">
        <f t="shared" si="52"/>
        <v>0</v>
      </c>
      <c r="M56" s="47" t="e">
        <f t="shared" si="53"/>
        <v>#DIV/0!</v>
      </c>
      <c r="N56" s="48" t="e">
        <f t="shared" si="15"/>
        <v>#DIV/0!</v>
      </c>
      <c r="O56" s="48" t="e">
        <f>AVERAGE(Enter_Data!AA56:AE56)</f>
        <v>#DIV/0!</v>
      </c>
      <c r="P56" s="48" t="e">
        <f>STDEV(Enter_Data!AA56:AE56)</f>
        <v>#DIV/0!</v>
      </c>
      <c r="Q56" s="47" t="e">
        <f t="shared" si="54"/>
        <v>#DIV/0!</v>
      </c>
      <c r="R56" s="47" t="e">
        <f t="shared" si="55"/>
        <v>#DIV/0!</v>
      </c>
      <c r="S56" s="49" t="e">
        <f t="shared" si="18"/>
        <v>#DIV/0!</v>
      </c>
      <c r="T56" s="48" t="e">
        <f>AVERAGE(Enter_Data!AF56:AJ56)</f>
        <v>#DIV/0!</v>
      </c>
      <c r="U56" s="48" t="e">
        <f>STDEV(Enter_Data!AF56:AJ56)</f>
        <v>#DIV/0!</v>
      </c>
      <c r="V56" s="47" t="e">
        <f t="shared" si="56"/>
        <v>#DIV/0!</v>
      </c>
      <c r="W56" s="47" t="e">
        <f t="shared" si="57"/>
        <v>#DIV/0!</v>
      </c>
      <c r="X56" s="48" t="e">
        <f t="shared" si="21"/>
        <v>#DIV/0!</v>
      </c>
      <c r="Y56" s="48" t="e">
        <f>AVERAGE(Enter_Data!N56,Enter_Data!S56,Enter_Data!X56)</f>
        <v>#DIV/0!</v>
      </c>
      <c r="Z56" s="48" t="e">
        <f>STDEV(Enter_Data!N56,Enter_Data!S56,Enter_Data!X56)</f>
        <v>#DIV/0!</v>
      </c>
      <c r="AA56" s="47" t="e">
        <f t="shared" si="58"/>
        <v>#DIV/0!</v>
      </c>
      <c r="AB56" s="47" t="e">
        <f t="shared" si="59"/>
        <v>#DIV/0!</v>
      </c>
      <c r="AC56" s="48" t="e">
        <f t="shared" si="24"/>
        <v>#DIV/0!</v>
      </c>
      <c r="AD56" s="43" t="e">
        <f>AVERAGE(Enter_Data!P56,Enter_Data!U56,Enter_Data!Z56)</f>
        <v>#DIV/0!</v>
      </c>
      <c r="AE56" s="43" t="e">
        <f>STDEV(Enter_Data!P56,Enter_Data!U56,Enter_Data!Z56)</f>
        <v>#DIV/0!</v>
      </c>
      <c r="AF56" s="47" t="e">
        <f t="shared" si="60"/>
        <v>#DIV/0!</v>
      </c>
      <c r="AG56" s="43" t="e">
        <f t="shared" si="61"/>
        <v>#DIV/0!</v>
      </c>
      <c r="AH56" s="48" t="e">
        <f t="shared" si="27"/>
        <v>#DIV/0!</v>
      </c>
      <c r="AI56" s="2"/>
      <c r="AJ56" s="40"/>
      <c r="AK56" s="40"/>
      <c r="AL56" s="40"/>
      <c r="AM56" s="40"/>
      <c r="AN56" s="40"/>
      <c r="AO56" s="40"/>
      <c r="AP56" s="40"/>
      <c r="AQ56" s="40"/>
      <c r="AR56" s="40"/>
    </row>
    <row r="57" spans="1:44" ht="15.75" customHeight="1" x14ac:dyDescent="0.2">
      <c r="A57" s="39">
        <v>53</v>
      </c>
      <c r="B57" s="3" t="str">
        <f>Enter_Data!F57</f>
        <v/>
      </c>
      <c r="C57" s="3" t="e">
        <f t="shared" si="45"/>
        <v>#DIV/0!</v>
      </c>
      <c r="D57" s="43" t="e">
        <f t="shared" si="46"/>
        <v>#DIV/0!</v>
      </c>
      <c r="E57" s="44" t="e">
        <f t="shared" si="47"/>
        <v>#DIV/0!</v>
      </c>
      <c r="F57" s="45" t="e">
        <f t="shared" si="48"/>
        <v>#DIV/0!</v>
      </c>
      <c r="G57" s="45" t="e">
        <f t="shared" si="49"/>
        <v>#DIV/0!</v>
      </c>
      <c r="H57" s="46" t="e">
        <f t="shared" si="50"/>
        <v>#DIV/0!</v>
      </c>
      <c r="I57" s="44" t="e">
        <f t="shared" si="51"/>
        <v>#VALUE!</v>
      </c>
      <c r="J57" s="43" t="e">
        <f>AVERAGE(Enter_Data!L57,Enter_Data!Q57,Enter_Data!V57)</f>
        <v>#DIV/0!</v>
      </c>
      <c r="K57" s="47" t="e">
        <f>STDEV((Enter_Data!L57,Enter_Data!Q57,Enter_Data!V57))</f>
        <v>#DIV/0!</v>
      </c>
      <c r="L57" s="40" t="str">
        <f t="shared" si="52"/>
        <v>0</v>
      </c>
      <c r="M57" s="47" t="e">
        <f t="shared" si="53"/>
        <v>#DIV/0!</v>
      </c>
      <c r="N57" s="48" t="e">
        <f t="shared" si="15"/>
        <v>#DIV/0!</v>
      </c>
      <c r="O57" s="48" t="e">
        <f>AVERAGE(Enter_Data!AA57:AE57)</f>
        <v>#DIV/0!</v>
      </c>
      <c r="P57" s="48" t="e">
        <f>STDEV(Enter_Data!AA57:AE57)</f>
        <v>#DIV/0!</v>
      </c>
      <c r="Q57" s="47" t="e">
        <f t="shared" si="54"/>
        <v>#DIV/0!</v>
      </c>
      <c r="R57" s="47" t="e">
        <f t="shared" si="55"/>
        <v>#DIV/0!</v>
      </c>
      <c r="S57" s="49" t="e">
        <f t="shared" si="18"/>
        <v>#DIV/0!</v>
      </c>
      <c r="T57" s="48" t="e">
        <f>AVERAGE(Enter_Data!AF57:AJ57)</f>
        <v>#DIV/0!</v>
      </c>
      <c r="U57" s="48" t="e">
        <f>STDEV(Enter_Data!AF57:AJ57)</f>
        <v>#DIV/0!</v>
      </c>
      <c r="V57" s="47" t="e">
        <f t="shared" si="56"/>
        <v>#DIV/0!</v>
      </c>
      <c r="W57" s="47" t="e">
        <f t="shared" si="57"/>
        <v>#DIV/0!</v>
      </c>
      <c r="X57" s="48" t="e">
        <f t="shared" si="21"/>
        <v>#DIV/0!</v>
      </c>
      <c r="Y57" s="48" t="e">
        <f>AVERAGE(Enter_Data!N57,Enter_Data!S57,Enter_Data!X57)</f>
        <v>#DIV/0!</v>
      </c>
      <c r="Z57" s="48" t="e">
        <f>STDEV(Enter_Data!N57,Enter_Data!S57,Enter_Data!X57)</f>
        <v>#DIV/0!</v>
      </c>
      <c r="AA57" s="47" t="e">
        <f t="shared" si="58"/>
        <v>#DIV/0!</v>
      </c>
      <c r="AB57" s="47" t="e">
        <f t="shared" si="59"/>
        <v>#DIV/0!</v>
      </c>
      <c r="AC57" s="48" t="e">
        <f t="shared" si="24"/>
        <v>#DIV/0!</v>
      </c>
      <c r="AD57" s="43" t="e">
        <f>AVERAGE(Enter_Data!P57,Enter_Data!U57,Enter_Data!Z57)</f>
        <v>#DIV/0!</v>
      </c>
      <c r="AE57" s="43" t="e">
        <f>STDEV(Enter_Data!P57,Enter_Data!U57,Enter_Data!Z57)</f>
        <v>#DIV/0!</v>
      </c>
      <c r="AF57" s="47" t="e">
        <f t="shared" si="60"/>
        <v>#DIV/0!</v>
      </c>
      <c r="AG57" s="43" t="e">
        <f t="shared" si="61"/>
        <v>#DIV/0!</v>
      </c>
      <c r="AH57" s="48" t="e">
        <f t="shared" si="27"/>
        <v>#DIV/0!</v>
      </c>
      <c r="AI57" s="2"/>
      <c r="AJ57" s="40"/>
      <c r="AK57" s="40"/>
      <c r="AL57" s="40"/>
      <c r="AM57" s="40"/>
      <c r="AN57" s="40"/>
      <c r="AO57" s="40"/>
      <c r="AP57" s="40"/>
      <c r="AQ57" s="40"/>
      <c r="AR57" s="40"/>
    </row>
    <row r="58" spans="1:44" ht="15.75" customHeight="1" x14ac:dyDescent="0.2">
      <c r="A58" s="39">
        <v>54</v>
      </c>
      <c r="B58" s="3" t="str">
        <f>Enter_Data!F58</f>
        <v/>
      </c>
      <c r="C58" s="3" t="e">
        <f t="shared" si="45"/>
        <v>#DIV/0!</v>
      </c>
      <c r="D58" s="43" t="e">
        <f t="shared" si="46"/>
        <v>#DIV/0!</v>
      </c>
      <c r="E58" s="44" t="e">
        <f t="shared" si="47"/>
        <v>#DIV/0!</v>
      </c>
      <c r="F58" s="45" t="e">
        <f t="shared" si="48"/>
        <v>#DIV/0!</v>
      </c>
      <c r="G58" s="45" t="e">
        <f t="shared" si="49"/>
        <v>#DIV/0!</v>
      </c>
      <c r="H58" s="46" t="e">
        <f t="shared" si="50"/>
        <v>#DIV/0!</v>
      </c>
      <c r="I58" s="44" t="e">
        <f t="shared" si="51"/>
        <v>#VALUE!</v>
      </c>
      <c r="J58" s="43" t="e">
        <f>AVERAGE(Enter_Data!L58,Enter_Data!Q58,Enter_Data!V58)</f>
        <v>#DIV/0!</v>
      </c>
      <c r="K58" s="47" t="e">
        <f>STDEV((Enter_Data!L58,Enter_Data!Q58,Enter_Data!V58))</f>
        <v>#DIV/0!</v>
      </c>
      <c r="L58" s="40" t="str">
        <f t="shared" si="52"/>
        <v>0</v>
      </c>
      <c r="M58" s="47" t="e">
        <f t="shared" si="53"/>
        <v>#DIV/0!</v>
      </c>
      <c r="N58" s="48" t="e">
        <f t="shared" si="15"/>
        <v>#DIV/0!</v>
      </c>
      <c r="O58" s="48" t="e">
        <f>AVERAGE(Enter_Data!AA58:AE58)</f>
        <v>#DIV/0!</v>
      </c>
      <c r="P58" s="48" t="e">
        <f>STDEV(Enter_Data!AA58:AE58)</f>
        <v>#DIV/0!</v>
      </c>
      <c r="Q58" s="47" t="e">
        <f t="shared" si="54"/>
        <v>#DIV/0!</v>
      </c>
      <c r="R58" s="47" t="e">
        <f t="shared" si="55"/>
        <v>#DIV/0!</v>
      </c>
      <c r="S58" s="49" t="e">
        <f t="shared" si="18"/>
        <v>#DIV/0!</v>
      </c>
      <c r="T58" s="48" t="e">
        <f>AVERAGE(Enter_Data!AF58:AJ58)</f>
        <v>#DIV/0!</v>
      </c>
      <c r="U58" s="48" t="e">
        <f>STDEV(Enter_Data!AF58:AJ58)</f>
        <v>#DIV/0!</v>
      </c>
      <c r="V58" s="47" t="e">
        <f t="shared" si="56"/>
        <v>#DIV/0!</v>
      </c>
      <c r="W58" s="47" t="e">
        <f t="shared" si="57"/>
        <v>#DIV/0!</v>
      </c>
      <c r="X58" s="48" t="e">
        <f t="shared" si="21"/>
        <v>#DIV/0!</v>
      </c>
      <c r="Y58" s="48" t="e">
        <f>AVERAGE(Enter_Data!N58,Enter_Data!S58,Enter_Data!X58)</f>
        <v>#DIV/0!</v>
      </c>
      <c r="Z58" s="48" t="e">
        <f>STDEV(Enter_Data!N58,Enter_Data!S58,Enter_Data!X58)</f>
        <v>#DIV/0!</v>
      </c>
      <c r="AA58" s="47" t="e">
        <f t="shared" si="58"/>
        <v>#DIV/0!</v>
      </c>
      <c r="AB58" s="47" t="e">
        <f t="shared" si="59"/>
        <v>#DIV/0!</v>
      </c>
      <c r="AC58" s="48" t="e">
        <f t="shared" si="24"/>
        <v>#DIV/0!</v>
      </c>
      <c r="AD58" s="43" t="e">
        <f>AVERAGE(Enter_Data!P58,Enter_Data!U58,Enter_Data!Z58)</f>
        <v>#DIV/0!</v>
      </c>
      <c r="AE58" s="43" t="e">
        <f>STDEV(Enter_Data!P58,Enter_Data!U58,Enter_Data!Z58)</f>
        <v>#DIV/0!</v>
      </c>
      <c r="AF58" s="47" t="e">
        <f t="shared" si="60"/>
        <v>#DIV/0!</v>
      </c>
      <c r="AG58" s="43" t="e">
        <f t="shared" si="61"/>
        <v>#DIV/0!</v>
      </c>
      <c r="AH58" s="48" t="e">
        <f t="shared" si="27"/>
        <v>#DIV/0!</v>
      </c>
      <c r="AI58" s="2"/>
      <c r="AJ58" s="40"/>
      <c r="AK58" s="40"/>
      <c r="AL58" s="40"/>
      <c r="AM58" s="40"/>
      <c r="AN58" s="40"/>
      <c r="AO58" s="40"/>
      <c r="AP58" s="40"/>
      <c r="AQ58" s="40"/>
      <c r="AR58" s="40"/>
    </row>
    <row r="59" spans="1:44" ht="15.75" customHeight="1" x14ac:dyDescent="0.2">
      <c r="A59" s="39">
        <v>55</v>
      </c>
      <c r="B59" s="3" t="str">
        <f>Enter_Data!F59</f>
        <v/>
      </c>
      <c r="C59" s="3" t="e">
        <f t="shared" si="45"/>
        <v>#DIV/0!</v>
      </c>
      <c r="D59" s="43" t="e">
        <f t="shared" si="46"/>
        <v>#DIV/0!</v>
      </c>
      <c r="E59" s="44" t="e">
        <f t="shared" si="47"/>
        <v>#DIV/0!</v>
      </c>
      <c r="F59" s="45" t="e">
        <f t="shared" si="48"/>
        <v>#DIV/0!</v>
      </c>
      <c r="G59" s="45" t="e">
        <f t="shared" si="49"/>
        <v>#DIV/0!</v>
      </c>
      <c r="H59" s="46" t="e">
        <f t="shared" si="50"/>
        <v>#DIV/0!</v>
      </c>
      <c r="I59" s="44" t="e">
        <f t="shared" si="51"/>
        <v>#VALUE!</v>
      </c>
      <c r="J59" s="43" t="e">
        <f>AVERAGE(Enter_Data!L59,Enter_Data!Q59,Enter_Data!V59)</f>
        <v>#DIV/0!</v>
      </c>
      <c r="K59" s="47" t="e">
        <f>STDEV((Enter_Data!L59,Enter_Data!Q59,Enter_Data!V59))</f>
        <v>#DIV/0!</v>
      </c>
      <c r="L59" s="40" t="str">
        <f t="shared" si="52"/>
        <v>0</v>
      </c>
      <c r="M59" s="47" t="e">
        <f t="shared" si="53"/>
        <v>#DIV/0!</v>
      </c>
      <c r="N59" s="48" t="e">
        <f t="shared" si="15"/>
        <v>#DIV/0!</v>
      </c>
      <c r="O59" s="48" t="e">
        <f>AVERAGE(Enter_Data!AA59:AE59)</f>
        <v>#DIV/0!</v>
      </c>
      <c r="P59" s="48" t="e">
        <f>STDEV(Enter_Data!AA59:AE59)</f>
        <v>#DIV/0!</v>
      </c>
      <c r="Q59" s="47" t="e">
        <f t="shared" si="54"/>
        <v>#DIV/0!</v>
      </c>
      <c r="R59" s="47" t="e">
        <f t="shared" si="55"/>
        <v>#DIV/0!</v>
      </c>
      <c r="S59" s="49" t="e">
        <f t="shared" si="18"/>
        <v>#DIV/0!</v>
      </c>
      <c r="T59" s="48" t="e">
        <f>AVERAGE(Enter_Data!AF59:AJ59)</f>
        <v>#DIV/0!</v>
      </c>
      <c r="U59" s="48" t="e">
        <f>STDEV(Enter_Data!AF59:AJ59)</f>
        <v>#DIV/0!</v>
      </c>
      <c r="V59" s="47" t="e">
        <f t="shared" si="56"/>
        <v>#DIV/0!</v>
      </c>
      <c r="W59" s="47" t="e">
        <f t="shared" si="57"/>
        <v>#DIV/0!</v>
      </c>
      <c r="X59" s="48" t="e">
        <f t="shared" si="21"/>
        <v>#DIV/0!</v>
      </c>
      <c r="Y59" s="48" t="e">
        <f>AVERAGE(Enter_Data!N59,Enter_Data!S59,Enter_Data!X59)</f>
        <v>#DIV/0!</v>
      </c>
      <c r="Z59" s="48" t="e">
        <f>STDEV(Enter_Data!N59,Enter_Data!S59,Enter_Data!X59)</f>
        <v>#DIV/0!</v>
      </c>
      <c r="AA59" s="47" t="e">
        <f t="shared" si="58"/>
        <v>#DIV/0!</v>
      </c>
      <c r="AB59" s="47" t="e">
        <f t="shared" si="59"/>
        <v>#DIV/0!</v>
      </c>
      <c r="AC59" s="48" t="e">
        <f t="shared" si="24"/>
        <v>#DIV/0!</v>
      </c>
      <c r="AD59" s="43" t="e">
        <f>AVERAGE(Enter_Data!P59,Enter_Data!U59,Enter_Data!Z59)</f>
        <v>#DIV/0!</v>
      </c>
      <c r="AE59" s="43" t="e">
        <f>STDEV(Enter_Data!P59,Enter_Data!U59,Enter_Data!Z59)</f>
        <v>#DIV/0!</v>
      </c>
      <c r="AF59" s="47" t="e">
        <f t="shared" si="60"/>
        <v>#DIV/0!</v>
      </c>
      <c r="AG59" s="43" t="e">
        <f t="shared" si="61"/>
        <v>#DIV/0!</v>
      </c>
      <c r="AH59" s="48" t="e">
        <f t="shared" si="27"/>
        <v>#DIV/0!</v>
      </c>
      <c r="AI59" s="2"/>
      <c r="AJ59" s="40"/>
      <c r="AK59" s="40"/>
      <c r="AL59" s="40"/>
      <c r="AM59" s="40"/>
      <c r="AN59" s="40"/>
      <c r="AO59" s="40"/>
      <c r="AP59" s="40"/>
      <c r="AQ59" s="40"/>
      <c r="AR59" s="40"/>
    </row>
    <row r="60" spans="1:44" ht="15.75" customHeight="1" x14ac:dyDescent="0.2">
      <c r="A60" s="39">
        <v>56</v>
      </c>
      <c r="B60" s="3" t="str">
        <f>Enter_Data!F60</f>
        <v/>
      </c>
      <c r="C60" s="3" t="e">
        <f t="shared" si="45"/>
        <v>#DIV/0!</v>
      </c>
      <c r="D60" s="43" t="e">
        <f t="shared" si="46"/>
        <v>#DIV/0!</v>
      </c>
      <c r="E60" s="44" t="e">
        <f t="shared" si="47"/>
        <v>#DIV/0!</v>
      </c>
      <c r="F60" s="45" t="e">
        <f t="shared" si="48"/>
        <v>#DIV/0!</v>
      </c>
      <c r="G60" s="45" t="e">
        <f t="shared" si="49"/>
        <v>#DIV/0!</v>
      </c>
      <c r="H60" s="46" t="e">
        <f t="shared" si="50"/>
        <v>#DIV/0!</v>
      </c>
      <c r="I60" s="44" t="e">
        <f t="shared" si="51"/>
        <v>#VALUE!</v>
      </c>
      <c r="J60" s="43" t="e">
        <f>AVERAGE(Enter_Data!L60,Enter_Data!Q60,Enter_Data!V60)</f>
        <v>#DIV/0!</v>
      </c>
      <c r="K60" s="47" t="e">
        <f>STDEV((Enter_Data!L60,Enter_Data!Q60,Enter_Data!V60))</f>
        <v>#DIV/0!</v>
      </c>
      <c r="L60" s="40" t="str">
        <f t="shared" si="52"/>
        <v>0</v>
      </c>
      <c r="M60" s="47" t="e">
        <f t="shared" si="53"/>
        <v>#DIV/0!</v>
      </c>
      <c r="N60" s="48" t="e">
        <f t="shared" si="15"/>
        <v>#DIV/0!</v>
      </c>
      <c r="O60" s="48" t="e">
        <f>AVERAGE(Enter_Data!AA60:AE60)</f>
        <v>#DIV/0!</v>
      </c>
      <c r="P60" s="48" t="e">
        <f>STDEV(Enter_Data!AA60:AE60)</f>
        <v>#DIV/0!</v>
      </c>
      <c r="Q60" s="47" t="e">
        <f t="shared" si="54"/>
        <v>#DIV/0!</v>
      </c>
      <c r="R60" s="47" t="e">
        <f t="shared" si="55"/>
        <v>#DIV/0!</v>
      </c>
      <c r="S60" s="49" t="e">
        <f t="shared" si="18"/>
        <v>#DIV/0!</v>
      </c>
      <c r="T60" s="48" t="e">
        <f>AVERAGE(Enter_Data!AF60:AJ60)</f>
        <v>#DIV/0!</v>
      </c>
      <c r="U60" s="48" t="e">
        <f>STDEV(Enter_Data!AF60:AJ60)</f>
        <v>#DIV/0!</v>
      </c>
      <c r="V60" s="47" t="e">
        <f t="shared" si="56"/>
        <v>#DIV/0!</v>
      </c>
      <c r="W60" s="47" t="e">
        <f t="shared" si="57"/>
        <v>#DIV/0!</v>
      </c>
      <c r="X60" s="48" t="e">
        <f t="shared" si="21"/>
        <v>#DIV/0!</v>
      </c>
      <c r="Y60" s="48" t="e">
        <f>AVERAGE(Enter_Data!N60,Enter_Data!S60,Enter_Data!X60)</f>
        <v>#DIV/0!</v>
      </c>
      <c r="Z60" s="48" t="e">
        <f>STDEV(Enter_Data!N60,Enter_Data!S60,Enter_Data!X60)</f>
        <v>#DIV/0!</v>
      </c>
      <c r="AA60" s="47" t="e">
        <f t="shared" si="58"/>
        <v>#DIV/0!</v>
      </c>
      <c r="AB60" s="47" t="e">
        <f t="shared" si="59"/>
        <v>#DIV/0!</v>
      </c>
      <c r="AC60" s="48" t="e">
        <f t="shared" si="24"/>
        <v>#DIV/0!</v>
      </c>
      <c r="AD60" s="43" t="e">
        <f>AVERAGE(Enter_Data!P60,Enter_Data!U60,Enter_Data!Z60)</f>
        <v>#DIV/0!</v>
      </c>
      <c r="AE60" s="43" t="e">
        <f>STDEV(Enter_Data!P60,Enter_Data!U60,Enter_Data!Z60)</f>
        <v>#DIV/0!</v>
      </c>
      <c r="AF60" s="47" t="e">
        <f t="shared" si="60"/>
        <v>#DIV/0!</v>
      </c>
      <c r="AG60" s="43" t="e">
        <f t="shared" si="61"/>
        <v>#DIV/0!</v>
      </c>
      <c r="AH60" s="48" t="e">
        <f t="shared" si="27"/>
        <v>#DIV/0!</v>
      </c>
      <c r="AI60" s="2"/>
      <c r="AJ60" s="40"/>
      <c r="AK60" s="40"/>
      <c r="AL60" s="40"/>
      <c r="AM60" s="40"/>
      <c r="AN60" s="40"/>
      <c r="AO60" s="40"/>
      <c r="AP60" s="40"/>
      <c r="AQ60" s="40"/>
      <c r="AR60" s="40"/>
    </row>
    <row r="61" spans="1:44" ht="15.75" customHeight="1" x14ac:dyDescent="0.2">
      <c r="A61" s="39">
        <v>57</v>
      </c>
      <c r="B61" s="3" t="str">
        <f>Enter_Data!F61</f>
        <v/>
      </c>
      <c r="C61" s="3" t="e">
        <f t="shared" si="45"/>
        <v>#DIV/0!</v>
      </c>
      <c r="D61" s="43" t="e">
        <f t="shared" si="46"/>
        <v>#DIV/0!</v>
      </c>
      <c r="E61" s="44" t="e">
        <f t="shared" si="47"/>
        <v>#DIV/0!</v>
      </c>
      <c r="F61" s="45" t="e">
        <f t="shared" si="48"/>
        <v>#DIV/0!</v>
      </c>
      <c r="G61" s="45" t="e">
        <f t="shared" si="49"/>
        <v>#DIV/0!</v>
      </c>
      <c r="H61" s="46" t="e">
        <f t="shared" si="50"/>
        <v>#DIV/0!</v>
      </c>
      <c r="I61" s="44" t="e">
        <f t="shared" si="51"/>
        <v>#VALUE!</v>
      </c>
      <c r="J61" s="43" t="e">
        <f>AVERAGE(Enter_Data!L61,Enter_Data!Q61,Enter_Data!V61)</f>
        <v>#DIV/0!</v>
      </c>
      <c r="K61" s="47" t="e">
        <f>STDEV((Enter_Data!L61,Enter_Data!Q61,Enter_Data!V61))</f>
        <v>#DIV/0!</v>
      </c>
      <c r="L61" s="40" t="str">
        <f t="shared" si="52"/>
        <v>0</v>
      </c>
      <c r="M61" s="47" t="e">
        <f t="shared" si="53"/>
        <v>#DIV/0!</v>
      </c>
      <c r="N61" s="48" t="e">
        <f t="shared" si="15"/>
        <v>#DIV/0!</v>
      </c>
      <c r="O61" s="48" t="e">
        <f>AVERAGE(Enter_Data!AA61:AE61)</f>
        <v>#DIV/0!</v>
      </c>
      <c r="P61" s="48" t="e">
        <f>STDEV(Enter_Data!AA61:AE61)</f>
        <v>#DIV/0!</v>
      </c>
      <c r="Q61" s="47" t="e">
        <f t="shared" si="54"/>
        <v>#DIV/0!</v>
      </c>
      <c r="R61" s="47" t="e">
        <f t="shared" si="55"/>
        <v>#DIV/0!</v>
      </c>
      <c r="S61" s="49" t="e">
        <f t="shared" si="18"/>
        <v>#DIV/0!</v>
      </c>
      <c r="T61" s="48" t="e">
        <f>AVERAGE(Enter_Data!AF61:AJ61)</f>
        <v>#DIV/0!</v>
      </c>
      <c r="U61" s="48" t="e">
        <f>STDEV(Enter_Data!AF61:AJ61)</f>
        <v>#DIV/0!</v>
      </c>
      <c r="V61" s="47" t="e">
        <f t="shared" si="56"/>
        <v>#DIV/0!</v>
      </c>
      <c r="W61" s="47" t="e">
        <f t="shared" si="57"/>
        <v>#DIV/0!</v>
      </c>
      <c r="X61" s="48" t="e">
        <f t="shared" si="21"/>
        <v>#DIV/0!</v>
      </c>
      <c r="Y61" s="48" t="e">
        <f>AVERAGE(Enter_Data!N61,Enter_Data!S61,Enter_Data!X61)</f>
        <v>#DIV/0!</v>
      </c>
      <c r="Z61" s="48" t="e">
        <f>STDEV(Enter_Data!N61,Enter_Data!S61,Enter_Data!X61)</f>
        <v>#DIV/0!</v>
      </c>
      <c r="AA61" s="47" t="e">
        <f t="shared" si="58"/>
        <v>#DIV/0!</v>
      </c>
      <c r="AB61" s="47" t="e">
        <f t="shared" si="59"/>
        <v>#DIV/0!</v>
      </c>
      <c r="AC61" s="48" t="e">
        <f t="shared" si="24"/>
        <v>#DIV/0!</v>
      </c>
      <c r="AD61" s="43" t="e">
        <f>AVERAGE(Enter_Data!P61,Enter_Data!U61,Enter_Data!Z61)</f>
        <v>#DIV/0!</v>
      </c>
      <c r="AE61" s="43" t="e">
        <f>STDEV(Enter_Data!P61,Enter_Data!U61,Enter_Data!Z61)</f>
        <v>#DIV/0!</v>
      </c>
      <c r="AF61" s="47" t="e">
        <f t="shared" si="60"/>
        <v>#DIV/0!</v>
      </c>
      <c r="AG61" s="43" t="e">
        <f t="shared" si="61"/>
        <v>#DIV/0!</v>
      </c>
      <c r="AH61" s="48" t="e">
        <f t="shared" si="27"/>
        <v>#DIV/0!</v>
      </c>
      <c r="AI61" s="2"/>
      <c r="AJ61" s="40"/>
      <c r="AK61" s="40"/>
      <c r="AL61" s="40"/>
      <c r="AM61" s="40"/>
      <c r="AN61" s="40"/>
      <c r="AO61" s="40"/>
      <c r="AP61" s="40"/>
      <c r="AQ61" s="40"/>
      <c r="AR61" s="40"/>
    </row>
    <row r="62" spans="1:44" ht="15.75" customHeight="1" x14ac:dyDescent="0.2">
      <c r="A62" s="39">
        <v>58</v>
      </c>
      <c r="B62" s="3" t="str">
        <f>Enter_Data!F62</f>
        <v/>
      </c>
      <c r="C62" s="3" t="e">
        <f t="shared" si="45"/>
        <v>#DIV/0!</v>
      </c>
      <c r="D62" s="43" t="e">
        <f t="shared" si="46"/>
        <v>#DIV/0!</v>
      </c>
      <c r="E62" s="44" t="e">
        <f t="shared" si="47"/>
        <v>#DIV/0!</v>
      </c>
      <c r="F62" s="45" t="e">
        <f t="shared" si="48"/>
        <v>#DIV/0!</v>
      </c>
      <c r="G62" s="45" t="e">
        <f t="shared" si="49"/>
        <v>#DIV/0!</v>
      </c>
      <c r="H62" s="46" t="e">
        <f t="shared" si="50"/>
        <v>#DIV/0!</v>
      </c>
      <c r="I62" s="44" t="e">
        <f t="shared" si="51"/>
        <v>#VALUE!</v>
      </c>
      <c r="J62" s="43" t="e">
        <f>AVERAGE(Enter_Data!L62,Enter_Data!Q62,Enter_Data!V62)</f>
        <v>#DIV/0!</v>
      </c>
      <c r="K62" s="47" t="e">
        <f>STDEV((Enter_Data!L62,Enter_Data!Q62,Enter_Data!V62))</f>
        <v>#DIV/0!</v>
      </c>
      <c r="L62" s="40" t="str">
        <f t="shared" si="52"/>
        <v>0</v>
      </c>
      <c r="M62" s="47" t="e">
        <f t="shared" si="53"/>
        <v>#DIV/0!</v>
      </c>
      <c r="N62" s="48" t="e">
        <f t="shared" si="15"/>
        <v>#DIV/0!</v>
      </c>
      <c r="O62" s="48" t="e">
        <f>AVERAGE(Enter_Data!AA62:AE62)</f>
        <v>#DIV/0!</v>
      </c>
      <c r="P62" s="48" t="e">
        <f>STDEV(Enter_Data!AA62:AE62)</f>
        <v>#DIV/0!</v>
      </c>
      <c r="Q62" s="47" t="e">
        <f t="shared" si="54"/>
        <v>#DIV/0!</v>
      </c>
      <c r="R62" s="47" t="e">
        <f t="shared" si="55"/>
        <v>#DIV/0!</v>
      </c>
      <c r="S62" s="49" t="e">
        <f t="shared" si="18"/>
        <v>#DIV/0!</v>
      </c>
      <c r="T62" s="48" t="e">
        <f>AVERAGE(Enter_Data!AF62:AJ62)</f>
        <v>#DIV/0!</v>
      </c>
      <c r="U62" s="48" t="e">
        <f>STDEV(Enter_Data!AF62:AJ62)</f>
        <v>#DIV/0!</v>
      </c>
      <c r="V62" s="47" t="e">
        <f t="shared" si="56"/>
        <v>#DIV/0!</v>
      </c>
      <c r="W62" s="47" t="e">
        <f t="shared" si="57"/>
        <v>#DIV/0!</v>
      </c>
      <c r="X62" s="48" t="e">
        <f t="shared" si="21"/>
        <v>#DIV/0!</v>
      </c>
      <c r="Y62" s="48" t="e">
        <f>AVERAGE(Enter_Data!N62,Enter_Data!S62,Enter_Data!X62)</f>
        <v>#DIV/0!</v>
      </c>
      <c r="Z62" s="48" t="e">
        <f>STDEV(Enter_Data!N62,Enter_Data!S62,Enter_Data!X62)</f>
        <v>#DIV/0!</v>
      </c>
      <c r="AA62" s="47" t="e">
        <f t="shared" si="58"/>
        <v>#DIV/0!</v>
      </c>
      <c r="AB62" s="47" t="e">
        <f t="shared" si="59"/>
        <v>#DIV/0!</v>
      </c>
      <c r="AC62" s="48" t="e">
        <f t="shared" si="24"/>
        <v>#DIV/0!</v>
      </c>
      <c r="AD62" s="43" t="e">
        <f>AVERAGE(Enter_Data!P62,Enter_Data!U62,Enter_Data!Z62)</f>
        <v>#DIV/0!</v>
      </c>
      <c r="AE62" s="43" t="e">
        <f>STDEV(Enter_Data!P62,Enter_Data!U62,Enter_Data!Z62)</f>
        <v>#DIV/0!</v>
      </c>
      <c r="AF62" s="47" t="e">
        <f t="shared" si="60"/>
        <v>#DIV/0!</v>
      </c>
      <c r="AG62" s="43" t="e">
        <f t="shared" si="61"/>
        <v>#DIV/0!</v>
      </c>
      <c r="AH62" s="48" t="e">
        <f t="shared" si="27"/>
        <v>#DIV/0!</v>
      </c>
      <c r="AI62" s="2"/>
      <c r="AJ62" s="40"/>
      <c r="AK62" s="40"/>
      <c r="AL62" s="40"/>
      <c r="AM62" s="40"/>
      <c r="AN62" s="40"/>
      <c r="AO62" s="40"/>
      <c r="AP62" s="40"/>
      <c r="AQ62" s="40"/>
      <c r="AR62" s="40"/>
    </row>
    <row r="63" spans="1:44" ht="15.75" customHeight="1" x14ac:dyDescent="0.2">
      <c r="A63" s="39">
        <v>59</v>
      </c>
      <c r="B63" s="3" t="str">
        <f>Enter_Data!F63</f>
        <v/>
      </c>
      <c r="C63" s="3" t="e">
        <f t="shared" si="45"/>
        <v>#DIV/0!</v>
      </c>
      <c r="D63" s="43" t="e">
        <f t="shared" si="46"/>
        <v>#DIV/0!</v>
      </c>
      <c r="E63" s="44" t="e">
        <f t="shared" si="47"/>
        <v>#DIV/0!</v>
      </c>
      <c r="F63" s="45" t="e">
        <f t="shared" si="48"/>
        <v>#DIV/0!</v>
      </c>
      <c r="G63" s="45" t="e">
        <f t="shared" si="49"/>
        <v>#DIV/0!</v>
      </c>
      <c r="H63" s="46" t="e">
        <f t="shared" si="50"/>
        <v>#DIV/0!</v>
      </c>
      <c r="I63" s="44" t="e">
        <f t="shared" si="51"/>
        <v>#VALUE!</v>
      </c>
      <c r="J63" s="43" t="e">
        <f>AVERAGE(Enter_Data!L63,Enter_Data!Q63,Enter_Data!V63)</f>
        <v>#DIV/0!</v>
      </c>
      <c r="K63" s="47" t="e">
        <f>STDEV((Enter_Data!L63,Enter_Data!Q63,Enter_Data!V63))</f>
        <v>#DIV/0!</v>
      </c>
      <c r="L63" s="40" t="str">
        <f t="shared" si="52"/>
        <v>0</v>
      </c>
      <c r="M63" s="47" t="e">
        <f t="shared" si="53"/>
        <v>#DIV/0!</v>
      </c>
      <c r="N63" s="48" t="e">
        <f t="shared" si="15"/>
        <v>#DIV/0!</v>
      </c>
      <c r="O63" s="48" t="e">
        <f>AVERAGE(Enter_Data!AA63:AE63)</f>
        <v>#DIV/0!</v>
      </c>
      <c r="P63" s="48" t="e">
        <f>STDEV(Enter_Data!AA63:AE63)</f>
        <v>#DIV/0!</v>
      </c>
      <c r="Q63" s="47" t="e">
        <f t="shared" si="54"/>
        <v>#DIV/0!</v>
      </c>
      <c r="R63" s="47" t="e">
        <f t="shared" si="55"/>
        <v>#DIV/0!</v>
      </c>
      <c r="S63" s="49" t="e">
        <f t="shared" si="18"/>
        <v>#DIV/0!</v>
      </c>
      <c r="T63" s="48" t="e">
        <f>AVERAGE(Enter_Data!AF63:AJ63)</f>
        <v>#DIV/0!</v>
      </c>
      <c r="U63" s="48" t="e">
        <f>STDEV(Enter_Data!AF63:AJ63)</f>
        <v>#DIV/0!</v>
      </c>
      <c r="V63" s="47" t="e">
        <f t="shared" si="56"/>
        <v>#DIV/0!</v>
      </c>
      <c r="W63" s="47" t="e">
        <f t="shared" si="57"/>
        <v>#DIV/0!</v>
      </c>
      <c r="X63" s="48" t="e">
        <f t="shared" si="21"/>
        <v>#DIV/0!</v>
      </c>
      <c r="Y63" s="48" t="e">
        <f>AVERAGE(Enter_Data!N63,Enter_Data!S63,Enter_Data!X63)</f>
        <v>#DIV/0!</v>
      </c>
      <c r="Z63" s="48" t="e">
        <f>STDEV(Enter_Data!N63,Enter_Data!S63,Enter_Data!X63)</f>
        <v>#DIV/0!</v>
      </c>
      <c r="AA63" s="47" t="e">
        <f t="shared" si="58"/>
        <v>#DIV/0!</v>
      </c>
      <c r="AB63" s="47" t="e">
        <f t="shared" si="59"/>
        <v>#DIV/0!</v>
      </c>
      <c r="AC63" s="48" t="e">
        <f t="shared" si="24"/>
        <v>#DIV/0!</v>
      </c>
      <c r="AD63" s="43" t="e">
        <f>AVERAGE(Enter_Data!P63,Enter_Data!U63,Enter_Data!Z63)</f>
        <v>#DIV/0!</v>
      </c>
      <c r="AE63" s="43" t="e">
        <f>STDEV(Enter_Data!P63,Enter_Data!U63,Enter_Data!Z63)</f>
        <v>#DIV/0!</v>
      </c>
      <c r="AF63" s="47" t="e">
        <f t="shared" si="60"/>
        <v>#DIV/0!</v>
      </c>
      <c r="AG63" s="43" t="e">
        <f t="shared" si="61"/>
        <v>#DIV/0!</v>
      </c>
      <c r="AH63" s="48" t="e">
        <f t="shared" si="27"/>
        <v>#DIV/0!</v>
      </c>
      <c r="AI63" s="2"/>
      <c r="AJ63" s="40"/>
      <c r="AK63" s="40"/>
      <c r="AL63" s="40"/>
      <c r="AM63" s="40"/>
      <c r="AN63" s="40"/>
      <c r="AO63" s="40"/>
      <c r="AP63" s="40"/>
      <c r="AQ63" s="40"/>
      <c r="AR63" s="40"/>
    </row>
    <row r="64" spans="1:44" ht="15.75" customHeight="1" x14ac:dyDescent="0.2">
      <c r="A64" s="39">
        <v>60</v>
      </c>
      <c r="B64" s="3" t="str">
        <f>Enter_Data!F64</f>
        <v/>
      </c>
      <c r="C64" s="3" t="e">
        <f t="shared" si="45"/>
        <v>#DIV/0!</v>
      </c>
      <c r="D64" s="43" t="e">
        <f t="shared" si="46"/>
        <v>#DIV/0!</v>
      </c>
      <c r="E64" s="44" t="e">
        <f t="shared" si="47"/>
        <v>#DIV/0!</v>
      </c>
      <c r="F64" s="45" t="e">
        <f t="shared" si="48"/>
        <v>#DIV/0!</v>
      </c>
      <c r="G64" s="45" t="e">
        <f t="shared" si="49"/>
        <v>#DIV/0!</v>
      </c>
      <c r="H64" s="46" t="e">
        <f t="shared" si="50"/>
        <v>#DIV/0!</v>
      </c>
      <c r="I64" s="44" t="e">
        <f t="shared" si="51"/>
        <v>#VALUE!</v>
      </c>
      <c r="J64" s="43" t="e">
        <f>AVERAGE(Enter_Data!L64,Enter_Data!Q64,Enter_Data!V64)</f>
        <v>#DIV/0!</v>
      </c>
      <c r="K64" s="47" t="e">
        <f>STDEV((Enter_Data!L64,Enter_Data!Q64,Enter_Data!V64))</f>
        <v>#DIV/0!</v>
      </c>
      <c r="L64" s="40" t="str">
        <f t="shared" si="52"/>
        <v>0</v>
      </c>
      <c r="M64" s="47" t="e">
        <f t="shared" si="53"/>
        <v>#DIV/0!</v>
      </c>
      <c r="N64" s="48" t="e">
        <f t="shared" si="15"/>
        <v>#DIV/0!</v>
      </c>
      <c r="O64" s="48" t="e">
        <f>AVERAGE(Enter_Data!AA64:AE64)</f>
        <v>#DIV/0!</v>
      </c>
      <c r="P64" s="48" t="e">
        <f>STDEV(Enter_Data!AA64:AE64)</f>
        <v>#DIV/0!</v>
      </c>
      <c r="Q64" s="47" t="e">
        <f t="shared" si="54"/>
        <v>#DIV/0!</v>
      </c>
      <c r="R64" s="47" t="e">
        <f t="shared" si="55"/>
        <v>#DIV/0!</v>
      </c>
      <c r="S64" s="49" t="e">
        <f t="shared" si="18"/>
        <v>#DIV/0!</v>
      </c>
      <c r="T64" s="48" t="e">
        <f>AVERAGE(Enter_Data!AF64:AJ64)</f>
        <v>#DIV/0!</v>
      </c>
      <c r="U64" s="48" t="e">
        <f>STDEV(Enter_Data!AF64:AJ64)</f>
        <v>#DIV/0!</v>
      </c>
      <c r="V64" s="47" t="e">
        <f t="shared" si="56"/>
        <v>#DIV/0!</v>
      </c>
      <c r="W64" s="47" t="e">
        <f t="shared" si="57"/>
        <v>#DIV/0!</v>
      </c>
      <c r="X64" s="48" t="e">
        <f t="shared" si="21"/>
        <v>#DIV/0!</v>
      </c>
      <c r="Y64" s="48" t="e">
        <f>AVERAGE(Enter_Data!N64,Enter_Data!S64,Enter_Data!X64)</f>
        <v>#DIV/0!</v>
      </c>
      <c r="Z64" s="48" t="e">
        <f>STDEV(Enter_Data!N64,Enter_Data!S64,Enter_Data!X64)</f>
        <v>#DIV/0!</v>
      </c>
      <c r="AA64" s="47" t="e">
        <f t="shared" si="58"/>
        <v>#DIV/0!</v>
      </c>
      <c r="AB64" s="47" t="e">
        <f t="shared" si="59"/>
        <v>#DIV/0!</v>
      </c>
      <c r="AC64" s="48" t="e">
        <f t="shared" si="24"/>
        <v>#DIV/0!</v>
      </c>
      <c r="AD64" s="43" t="e">
        <f>AVERAGE(Enter_Data!P64,Enter_Data!U64,Enter_Data!Z64)</f>
        <v>#DIV/0!</v>
      </c>
      <c r="AE64" s="43" t="e">
        <f>STDEV(Enter_Data!P64,Enter_Data!U64,Enter_Data!Z64)</f>
        <v>#DIV/0!</v>
      </c>
      <c r="AF64" s="47" t="e">
        <f t="shared" si="60"/>
        <v>#DIV/0!</v>
      </c>
      <c r="AG64" s="43" t="e">
        <f t="shared" si="61"/>
        <v>#DIV/0!</v>
      </c>
      <c r="AH64" s="48" t="e">
        <f t="shared" si="27"/>
        <v>#DIV/0!</v>
      </c>
      <c r="AI64" s="2"/>
      <c r="AJ64" s="40"/>
      <c r="AK64" s="40"/>
      <c r="AL64" s="40"/>
      <c r="AM64" s="40"/>
      <c r="AN64" s="40"/>
      <c r="AO64" s="40"/>
      <c r="AP64" s="40"/>
      <c r="AQ64" s="40"/>
      <c r="AR64" s="40"/>
    </row>
    <row r="65" spans="1:44" ht="15.75" customHeight="1" x14ac:dyDescent="0.2">
      <c r="A65" s="39">
        <v>61</v>
      </c>
      <c r="B65" s="3" t="str">
        <f>Enter_Data!F65</f>
        <v/>
      </c>
      <c r="C65" s="3" t="e">
        <f t="shared" si="45"/>
        <v>#DIV/0!</v>
      </c>
      <c r="D65" s="43" t="e">
        <f t="shared" si="46"/>
        <v>#DIV/0!</v>
      </c>
      <c r="E65" s="44" t="e">
        <f t="shared" si="47"/>
        <v>#DIV/0!</v>
      </c>
      <c r="F65" s="45" t="e">
        <f t="shared" si="48"/>
        <v>#DIV/0!</v>
      </c>
      <c r="G65" s="45" t="e">
        <f t="shared" si="49"/>
        <v>#DIV/0!</v>
      </c>
      <c r="H65" s="46" t="e">
        <f t="shared" si="50"/>
        <v>#DIV/0!</v>
      </c>
      <c r="I65" s="44" t="e">
        <f t="shared" si="51"/>
        <v>#VALUE!</v>
      </c>
      <c r="J65" s="43" t="e">
        <f>AVERAGE(Enter_Data!L65,Enter_Data!Q65,Enter_Data!V65)</f>
        <v>#DIV/0!</v>
      </c>
      <c r="K65" s="47" t="e">
        <f>STDEV((Enter_Data!L65,Enter_Data!Q65,Enter_Data!V65))</f>
        <v>#DIV/0!</v>
      </c>
      <c r="L65" s="40" t="str">
        <f t="shared" si="52"/>
        <v>0</v>
      </c>
      <c r="M65" s="47" t="e">
        <f t="shared" si="53"/>
        <v>#DIV/0!</v>
      </c>
      <c r="N65" s="48" t="e">
        <f t="shared" si="15"/>
        <v>#DIV/0!</v>
      </c>
      <c r="O65" s="48" t="e">
        <f>AVERAGE(Enter_Data!AA65:AE65)</f>
        <v>#DIV/0!</v>
      </c>
      <c r="P65" s="48" t="e">
        <f>STDEV(Enter_Data!AA65:AE65)</f>
        <v>#DIV/0!</v>
      </c>
      <c r="Q65" s="47" t="e">
        <f t="shared" si="54"/>
        <v>#DIV/0!</v>
      </c>
      <c r="R65" s="47" t="e">
        <f t="shared" si="55"/>
        <v>#DIV/0!</v>
      </c>
      <c r="S65" s="49" t="e">
        <f t="shared" si="18"/>
        <v>#DIV/0!</v>
      </c>
      <c r="T65" s="48" t="e">
        <f>AVERAGE(Enter_Data!AF65:AJ65)</f>
        <v>#DIV/0!</v>
      </c>
      <c r="U65" s="48" t="e">
        <f>STDEV(Enter_Data!AF65:AJ65)</f>
        <v>#DIV/0!</v>
      </c>
      <c r="V65" s="47" t="e">
        <f t="shared" si="56"/>
        <v>#DIV/0!</v>
      </c>
      <c r="W65" s="47" t="e">
        <f t="shared" si="57"/>
        <v>#DIV/0!</v>
      </c>
      <c r="X65" s="48" t="e">
        <f t="shared" si="21"/>
        <v>#DIV/0!</v>
      </c>
      <c r="Y65" s="48" t="e">
        <f>AVERAGE(Enter_Data!N65,Enter_Data!S65,Enter_Data!X65)</f>
        <v>#DIV/0!</v>
      </c>
      <c r="Z65" s="48" t="e">
        <f>STDEV(Enter_Data!N65,Enter_Data!S65,Enter_Data!X65)</f>
        <v>#DIV/0!</v>
      </c>
      <c r="AA65" s="47" t="e">
        <f t="shared" si="58"/>
        <v>#DIV/0!</v>
      </c>
      <c r="AB65" s="47" t="e">
        <f t="shared" si="59"/>
        <v>#DIV/0!</v>
      </c>
      <c r="AC65" s="48" t="e">
        <f t="shared" si="24"/>
        <v>#DIV/0!</v>
      </c>
      <c r="AD65" s="43" t="e">
        <f>AVERAGE(Enter_Data!P65,Enter_Data!U65,Enter_Data!Z65)</f>
        <v>#DIV/0!</v>
      </c>
      <c r="AE65" s="43" t="e">
        <f>STDEV(Enter_Data!P65,Enter_Data!U65,Enter_Data!Z65)</f>
        <v>#DIV/0!</v>
      </c>
      <c r="AF65" s="47" t="e">
        <f t="shared" si="60"/>
        <v>#DIV/0!</v>
      </c>
      <c r="AG65" s="43" t="e">
        <f t="shared" si="61"/>
        <v>#DIV/0!</v>
      </c>
      <c r="AH65" s="48" t="e">
        <f t="shared" si="27"/>
        <v>#DIV/0!</v>
      </c>
      <c r="AI65" s="2"/>
      <c r="AJ65" s="40"/>
      <c r="AK65" s="40"/>
      <c r="AL65" s="40"/>
      <c r="AM65" s="40"/>
      <c r="AN65" s="40"/>
      <c r="AO65" s="40"/>
      <c r="AP65" s="40"/>
      <c r="AQ65" s="40"/>
      <c r="AR65" s="40"/>
    </row>
    <row r="66" spans="1:44" ht="15.75" customHeight="1" x14ac:dyDescent="0.2">
      <c r="A66" s="39">
        <v>62</v>
      </c>
      <c r="B66" s="3" t="str">
        <f>Enter_Data!F66</f>
        <v/>
      </c>
      <c r="C66" s="3" t="e">
        <f t="shared" si="45"/>
        <v>#DIV/0!</v>
      </c>
      <c r="D66" s="43" t="e">
        <f t="shared" si="46"/>
        <v>#DIV/0!</v>
      </c>
      <c r="E66" s="44" t="e">
        <f t="shared" si="47"/>
        <v>#DIV/0!</v>
      </c>
      <c r="F66" s="45" t="e">
        <f t="shared" si="48"/>
        <v>#DIV/0!</v>
      </c>
      <c r="G66" s="45" t="e">
        <f t="shared" si="49"/>
        <v>#DIV/0!</v>
      </c>
      <c r="H66" s="46" t="e">
        <f t="shared" si="50"/>
        <v>#DIV/0!</v>
      </c>
      <c r="I66" s="44" t="e">
        <f t="shared" si="51"/>
        <v>#VALUE!</v>
      </c>
      <c r="J66" s="43" t="e">
        <f>AVERAGE(Enter_Data!L66,Enter_Data!Q66,Enter_Data!V66)</f>
        <v>#DIV/0!</v>
      </c>
      <c r="K66" s="47" t="e">
        <f>STDEV((Enter_Data!L66,Enter_Data!Q66,Enter_Data!V66))</f>
        <v>#DIV/0!</v>
      </c>
      <c r="L66" s="40" t="str">
        <f t="shared" si="52"/>
        <v>0</v>
      </c>
      <c r="M66" s="47" t="e">
        <f t="shared" si="53"/>
        <v>#DIV/0!</v>
      </c>
      <c r="N66" s="48" t="e">
        <f t="shared" si="15"/>
        <v>#DIV/0!</v>
      </c>
      <c r="O66" s="48" t="e">
        <f>AVERAGE(Enter_Data!AA66:AE66)</f>
        <v>#DIV/0!</v>
      </c>
      <c r="P66" s="48" t="e">
        <f>STDEV(Enter_Data!AA66:AE66)</f>
        <v>#DIV/0!</v>
      </c>
      <c r="Q66" s="47" t="e">
        <f t="shared" si="54"/>
        <v>#DIV/0!</v>
      </c>
      <c r="R66" s="47" t="e">
        <f t="shared" si="55"/>
        <v>#DIV/0!</v>
      </c>
      <c r="S66" s="49" t="e">
        <f t="shared" si="18"/>
        <v>#DIV/0!</v>
      </c>
      <c r="T66" s="48" t="e">
        <f>AVERAGE(Enter_Data!AF66:AJ66)</f>
        <v>#DIV/0!</v>
      </c>
      <c r="U66" s="48" t="e">
        <f>STDEV(Enter_Data!AF66:AJ66)</f>
        <v>#DIV/0!</v>
      </c>
      <c r="V66" s="47" t="e">
        <f t="shared" si="56"/>
        <v>#DIV/0!</v>
      </c>
      <c r="W66" s="47" t="e">
        <f t="shared" si="57"/>
        <v>#DIV/0!</v>
      </c>
      <c r="X66" s="48" t="e">
        <f t="shared" si="21"/>
        <v>#DIV/0!</v>
      </c>
      <c r="Y66" s="48" t="e">
        <f>AVERAGE(Enter_Data!N66,Enter_Data!S66,Enter_Data!X66)</f>
        <v>#DIV/0!</v>
      </c>
      <c r="Z66" s="48" t="e">
        <f>STDEV(Enter_Data!N66,Enter_Data!S66,Enter_Data!X66)</f>
        <v>#DIV/0!</v>
      </c>
      <c r="AA66" s="47" t="e">
        <f t="shared" si="58"/>
        <v>#DIV/0!</v>
      </c>
      <c r="AB66" s="47" t="e">
        <f t="shared" si="59"/>
        <v>#DIV/0!</v>
      </c>
      <c r="AC66" s="48" t="e">
        <f t="shared" si="24"/>
        <v>#DIV/0!</v>
      </c>
      <c r="AD66" s="43" t="e">
        <f>AVERAGE(Enter_Data!P66,Enter_Data!U66,Enter_Data!Z66)</f>
        <v>#DIV/0!</v>
      </c>
      <c r="AE66" s="43" t="e">
        <f>STDEV(Enter_Data!P66,Enter_Data!U66,Enter_Data!Z66)</f>
        <v>#DIV/0!</v>
      </c>
      <c r="AF66" s="47" t="e">
        <f t="shared" si="60"/>
        <v>#DIV/0!</v>
      </c>
      <c r="AG66" s="43" t="e">
        <f t="shared" si="61"/>
        <v>#DIV/0!</v>
      </c>
      <c r="AH66" s="48" t="e">
        <f t="shared" si="27"/>
        <v>#DIV/0!</v>
      </c>
      <c r="AI66" s="2"/>
      <c r="AJ66" s="40"/>
      <c r="AK66" s="40"/>
      <c r="AL66" s="40"/>
      <c r="AM66" s="40"/>
      <c r="AN66" s="40"/>
      <c r="AO66" s="40"/>
      <c r="AP66" s="40"/>
      <c r="AQ66" s="40"/>
      <c r="AR66" s="40"/>
    </row>
    <row r="67" spans="1:44" ht="15.75" customHeight="1" x14ac:dyDescent="0.2">
      <c r="A67" s="39">
        <v>63</v>
      </c>
      <c r="B67" s="3" t="str">
        <f>Enter_Data!F67</f>
        <v/>
      </c>
      <c r="C67" s="3" t="e">
        <f t="shared" si="45"/>
        <v>#DIV/0!</v>
      </c>
      <c r="D67" s="43" t="e">
        <f t="shared" si="46"/>
        <v>#DIV/0!</v>
      </c>
      <c r="E67" s="44" t="e">
        <f t="shared" si="47"/>
        <v>#DIV/0!</v>
      </c>
      <c r="F67" s="45" t="e">
        <f t="shared" si="48"/>
        <v>#DIV/0!</v>
      </c>
      <c r="G67" s="45" t="e">
        <f t="shared" si="49"/>
        <v>#DIV/0!</v>
      </c>
      <c r="H67" s="46" t="e">
        <f t="shared" si="50"/>
        <v>#DIV/0!</v>
      </c>
      <c r="I67" s="44" t="e">
        <f t="shared" si="51"/>
        <v>#VALUE!</v>
      </c>
      <c r="J67" s="43" t="e">
        <f>AVERAGE(Enter_Data!L67,Enter_Data!Q67,Enter_Data!V67)</f>
        <v>#DIV/0!</v>
      </c>
      <c r="K67" s="47" t="e">
        <f>STDEV((Enter_Data!L67,Enter_Data!Q67,Enter_Data!V67))</f>
        <v>#DIV/0!</v>
      </c>
      <c r="L67" s="40" t="str">
        <f t="shared" si="52"/>
        <v>0</v>
      </c>
      <c r="M67" s="47" t="e">
        <f t="shared" si="53"/>
        <v>#DIV/0!</v>
      </c>
      <c r="N67" s="48" t="e">
        <f t="shared" si="15"/>
        <v>#DIV/0!</v>
      </c>
      <c r="O67" s="48" t="e">
        <f>AVERAGE(Enter_Data!AA67:AE67)</f>
        <v>#DIV/0!</v>
      </c>
      <c r="P67" s="48" t="e">
        <f>STDEV(Enter_Data!AA67:AE67)</f>
        <v>#DIV/0!</v>
      </c>
      <c r="Q67" s="47" t="e">
        <f t="shared" si="54"/>
        <v>#DIV/0!</v>
      </c>
      <c r="R67" s="47" t="e">
        <f t="shared" si="55"/>
        <v>#DIV/0!</v>
      </c>
      <c r="S67" s="49" t="e">
        <f t="shared" si="18"/>
        <v>#DIV/0!</v>
      </c>
      <c r="T67" s="48" t="e">
        <f>AVERAGE(Enter_Data!AF67:AJ67)</f>
        <v>#DIV/0!</v>
      </c>
      <c r="U67" s="48" t="e">
        <f>STDEV(Enter_Data!AF67:AJ67)</f>
        <v>#DIV/0!</v>
      </c>
      <c r="V67" s="47" t="e">
        <f t="shared" si="56"/>
        <v>#DIV/0!</v>
      </c>
      <c r="W67" s="47" t="e">
        <f t="shared" si="57"/>
        <v>#DIV/0!</v>
      </c>
      <c r="X67" s="48" t="e">
        <f t="shared" si="21"/>
        <v>#DIV/0!</v>
      </c>
      <c r="Y67" s="48" t="e">
        <f>AVERAGE(Enter_Data!N67,Enter_Data!S67,Enter_Data!X67)</f>
        <v>#DIV/0!</v>
      </c>
      <c r="Z67" s="48" t="e">
        <f>STDEV(Enter_Data!N67,Enter_Data!S67,Enter_Data!X67)</f>
        <v>#DIV/0!</v>
      </c>
      <c r="AA67" s="47" t="e">
        <f t="shared" si="58"/>
        <v>#DIV/0!</v>
      </c>
      <c r="AB67" s="47" t="e">
        <f t="shared" si="59"/>
        <v>#DIV/0!</v>
      </c>
      <c r="AC67" s="48" t="e">
        <f t="shared" si="24"/>
        <v>#DIV/0!</v>
      </c>
      <c r="AD67" s="43" t="e">
        <f>AVERAGE(Enter_Data!P67,Enter_Data!U67,Enter_Data!Z67)</f>
        <v>#DIV/0!</v>
      </c>
      <c r="AE67" s="43" t="e">
        <f>STDEV(Enter_Data!P67,Enter_Data!U67,Enter_Data!Z67)</f>
        <v>#DIV/0!</v>
      </c>
      <c r="AF67" s="47" t="e">
        <f t="shared" si="60"/>
        <v>#DIV/0!</v>
      </c>
      <c r="AG67" s="43" t="e">
        <f t="shared" si="61"/>
        <v>#DIV/0!</v>
      </c>
      <c r="AH67" s="48" t="e">
        <f t="shared" si="27"/>
        <v>#DIV/0!</v>
      </c>
      <c r="AI67" s="2"/>
      <c r="AJ67" s="40"/>
      <c r="AK67" s="40"/>
      <c r="AL67" s="40"/>
      <c r="AM67" s="40"/>
      <c r="AN67" s="40"/>
      <c r="AO67" s="40"/>
      <c r="AP67" s="40"/>
      <c r="AQ67" s="40"/>
      <c r="AR67" s="40"/>
    </row>
    <row r="68" spans="1:44" ht="15.75" customHeight="1" x14ac:dyDescent="0.2">
      <c r="A68" s="39">
        <v>64</v>
      </c>
      <c r="B68" s="3" t="str">
        <f>Enter_Data!F68</f>
        <v/>
      </c>
      <c r="C68" s="3" t="e">
        <f t="shared" si="45"/>
        <v>#DIV/0!</v>
      </c>
      <c r="D68" s="43" t="e">
        <f t="shared" si="46"/>
        <v>#DIV/0!</v>
      </c>
      <c r="E68" s="44" t="e">
        <f t="shared" si="47"/>
        <v>#DIV/0!</v>
      </c>
      <c r="F68" s="45" t="e">
        <f t="shared" si="48"/>
        <v>#DIV/0!</v>
      </c>
      <c r="G68" s="45" t="e">
        <f t="shared" si="49"/>
        <v>#DIV/0!</v>
      </c>
      <c r="H68" s="46" t="e">
        <f t="shared" si="50"/>
        <v>#DIV/0!</v>
      </c>
      <c r="I68" s="44" t="e">
        <f t="shared" si="51"/>
        <v>#VALUE!</v>
      </c>
      <c r="J68" s="43" t="e">
        <f>AVERAGE(Enter_Data!L68,Enter_Data!Q68,Enter_Data!V68)</f>
        <v>#DIV/0!</v>
      </c>
      <c r="K68" s="47" t="e">
        <f>STDEV((Enter_Data!L68,Enter_Data!Q68,Enter_Data!V68))</f>
        <v>#DIV/0!</v>
      </c>
      <c r="L68" s="40" t="str">
        <f t="shared" si="52"/>
        <v>0</v>
      </c>
      <c r="M68" s="47" t="e">
        <f t="shared" si="53"/>
        <v>#DIV/0!</v>
      </c>
      <c r="N68" s="48" t="e">
        <f t="shared" si="15"/>
        <v>#DIV/0!</v>
      </c>
      <c r="O68" s="48" t="e">
        <f>AVERAGE(Enter_Data!AA68:AE68)</f>
        <v>#DIV/0!</v>
      </c>
      <c r="P68" s="48" t="e">
        <f>STDEV(Enter_Data!AA68:AE68)</f>
        <v>#DIV/0!</v>
      </c>
      <c r="Q68" s="47" t="e">
        <f t="shared" si="54"/>
        <v>#DIV/0!</v>
      </c>
      <c r="R68" s="47" t="e">
        <f t="shared" si="55"/>
        <v>#DIV/0!</v>
      </c>
      <c r="S68" s="49" t="e">
        <f t="shared" si="18"/>
        <v>#DIV/0!</v>
      </c>
      <c r="T68" s="48" t="e">
        <f>AVERAGE(Enter_Data!AF68:AJ68)</f>
        <v>#DIV/0!</v>
      </c>
      <c r="U68" s="48" t="e">
        <f>STDEV(Enter_Data!AF68:AJ68)</f>
        <v>#DIV/0!</v>
      </c>
      <c r="V68" s="47" t="e">
        <f t="shared" si="56"/>
        <v>#DIV/0!</v>
      </c>
      <c r="W68" s="47" t="e">
        <f t="shared" si="57"/>
        <v>#DIV/0!</v>
      </c>
      <c r="X68" s="48" t="e">
        <f t="shared" si="21"/>
        <v>#DIV/0!</v>
      </c>
      <c r="Y68" s="48" t="e">
        <f>AVERAGE(Enter_Data!N68,Enter_Data!S68,Enter_Data!X68)</f>
        <v>#DIV/0!</v>
      </c>
      <c r="Z68" s="48" t="e">
        <f>STDEV(Enter_Data!N68,Enter_Data!S68,Enter_Data!X68)</f>
        <v>#DIV/0!</v>
      </c>
      <c r="AA68" s="47" t="e">
        <f t="shared" si="58"/>
        <v>#DIV/0!</v>
      </c>
      <c r="AB68" s="47" t="e">
        <f t="shared" si="59"/>
        <v>#DIV/0!</v>
      </c>
      <c r="AC68" s="48" t="e">
        <f t="shared" si="24"/>
        <v>#DIV/0!</v>
      </c>
      <c r="AD68" s="43" t="e">
        <f>AVERAGE(Enter_Data!P68,Enter_Data!U68,Enter_Data!Z68)</f>
        <v>#DIV/0!</v>
      </c>
      <c r="AE68" s="43" t="e">
        <f>STDEV(Enter_Data!P68,Enter_Data!U68,Enter_Data!Z68)</f>
        <v>#DIV/0!</v>
      </c>
      <c r="AF68" s="47" t="e">
        <f t="shared" si="60"/>
        <v>#DIV/0!</v>
      </c>
      <c r="AG68" s="43" t="e">
        <f t="shared" si="61"/>
        <v>#DIV/0!</v>
      </c>
      <c r="AH68" s="48" t="e">
        <f t="shared" si="27"/>
        <v>#DIV/0!</v>
      </c>
      <c r="AI68" s="2"/>
      <c r="AJ68" s="40"/>
      <c r="AK68" s="40"/>
      <c r="AL68" s="40"/>
      <c r="AM68" s="40"/>
      <c r="AN68" s="40"/>
      <c r="AO68" s="40"/>
      <c r="AP68" s="40"/>
      <c r="AQ68" s="40"/>
      <c r="AR68" s="40"/>
    </row>
    <row r="69" spans="1:44" ht="15.75" customHeight="1" x14ac:dyDescent="0.2">
      <c r="A69" s="39">
        <v>65</v>
      </c>
      <c r="B69" s="3" t="str">
        <f>Enter_Data!F69</f>
        <v/>
      </c>
      <c r="C69" s="3" t="e">
        <f t="shared" si="45"/>
        <v>#DIV/0!</v>
      </c>
      <c r="D69" s="43" t="e">
        <f t="shared" si="46"/>
        <v>#DIV/0!</v>
      </c>
      <c r="E69" s="44" t="e">
        <f t="shared" si="47"/>
        <v>#DIV/0!</v>
      </c>
      <c r="F69" s="45" t="e">
        <f t="shared" si="48"/>
        <v>#DIV/0!</v>
      </c>
      <c r="G69" s="45" t="e">
        <f t="shared" si="49"/>
        <v>#DIV/0!</v>
      </c>
      <c r="H69" s="46" t="e">
        <f t="shared" si="50"/>
        <v>#DIV/0!</v>
      </c>
      <c r="I69" s="44" t="e">
        <f t="shared" si="51"/>
        <v>#VALUE!</v>
      </c>
      <c r="J69" s="43" t="e">
        <f>AVERAGE(Enter_Data!L69,Enter_Data!Q69,Enter_Data!V69)</f>
        <v>#DIV/0!</v>
      </c>
      <c r="K69" s="47" t="e">
        <f>STDEV((Enter_Data!L69,Enter_Data!Q69,Enter_Data!V69))</f>
        <v>#DIV/0!</v>
      </c>
      <c r="L69" s="40" t="str">
        <f t="shared" si="52"/>
        <v>0</v>
      </c>
      <c r="M69" s="47" t="e">
        <f t="shared" si="53"/>
        <v>#DIV/0!</v>
      </c>
      <c r="N69" s="48" t="e">
        <f t="shared" ref="N69:N104" si="62">M69/$D69</f>
        <v>#DIV/0!</v>
      </c>
      <c r="O69" s="48" t="e">
        <f>AVERAGE(Enter_Data!AA69:AE69)</f>
        <v>#DIV/0!</v>
      </c>
      <c r="P69" s="48" t="e">
        <f>STDEV(Enter_Data!AA69:AE69)</f>
        <v>#DIV/0!</v>
      </c>
      <c r="Q69" s="47" t="e">
        <f t="shared" si="54"/>
        <v>#DIV/0!</v>
      </c>
      <c r="R69" s="47" t="e">
        <f t="shared" si="55"/>
        <v>#DIV/0!</v>
      </c>
      <c r="S69" s="49" t="e">
        <f t="shared" ref="S69:S104" si="63">R69/$D69</f>
        <v>#DIV/0!</v>
      </c>
      <c r="T69" s="48" t="e">
        <f>AVERAGE(Enter_Data!AF69:AJ69)</f>
        <v>#DIV/0!</v>
      </c>
      <c r="U69" s="48" t="e">
        <f>STDEV(Enter_Data!AF69:AJ69)</f>
        <v>#DIV/0!</v>
      </c>
      <c r="V69" s="47" t="e">
        <f t="shared" si="56"/>
        <v>#DIV/0!</v>
      </c>
      <c r="W69" s="47" t="e">
        <f t="shared" si="57"/>
        <v>#DIV/0!</v>
      </c>
      <c r="X69" s="48" t="e">
        <f t="shared" ref="X69:X104" si="64">W69/$D69</f>
        <v>#DIV/0!</v>
      </c>
      <c r="Y69" s="48" t="e">
        <f>AVERAGE(Enter_Data!N69,Enter_Data!S69,Enter_Data!X69)</f>
        <v>#DIV/0!</v>
      </c>
      <c r="Z69" s="48" t="e">
        <f>STDEV(Enter_Data!N69,Enter_Data!S69,Enter_Data!X69)</f>
        <v>#DIV/0!</v>
      </c>
      <c r="AA69" s="47" t="e">
        <f t="shared" si="58"/>
        <v>#DIV/0!</v>
      </c>
      <c r="AB69" s="47" t="e">
        <f t="shared" si="59"/>
        <v>#DIV/0!</v>
      </c>
      <c r="AC69" s="48" t="e">
        <f t="shared" ref="AC69:AC104" si="65">AB69/$D69</f>
        <v>#DIV/0!</v>
      </c>
      <c r="AD69" s="43" t="e">
        <f>AVERAGE(Enter_Data!P69,Enter_Data!U69,Enter_Data!Z69)</f>
        <v>#DIV/0!</v>
      </c>
      <c r="AE69" s="43" t="e">
        <f>STDEV(Enter_Data!P69,Enter_Data!U69,Enter_Data!Z69)</f>
        <v>#DIV/0!</v>
      </c>
      <c r="AF69" s="47" t="e">
        <f t="shared" si="60"/>
        <v>#DIV/0!</v>
      </c>
      <c r="AG69" s="43" t="e">
        <f t="shared" si="61"/>
        <v>#DIV/0!</v>
      </c>
      <c r="AH69" s="48" t="e">
        <f t="shared" ref="AH69:AH104" si="66">AG69/$D69</f>
        <v>#DIV/0!</v>
      </c>
      <c r="AI69" s="2"/>
      <c r="AJ69" s="40"/>
      <c r="AK69" s="40"/>
      <c r="AL69" s="40"/>
      <c r="AM69" s="40"/>
      <c r="AN69" s="40"/>
      <c r="AO69" s="40"/>
      <c r="AP69" s="40"/>
      <c r="AQ69" s="40"/>
      <c r="AR69" s="40"/>
    </row>
    <row r="70" spans="1:44" ht="15.75" customHeight="1" x14ac:dyDescent="0.2">
      <c r="A70" s="39">
        <v>66</v>
      </c>
      <c r="B70" s="3" t="str">
        <f>Enter_Data!F70</f>
        <v/>
      </c>
      <c r="C70" s="3" t="e">
        <f t="shared" si="45"/>
        <v>#DIV/0!</v>
      </c>
      <c r="D70" s="43" t="e">
        <f t="shared" si="46"/>
        <v>#DIV/0!</v>
      </c>
      <c r="E70" s="44" t="e">
        <f t="shared" si="47"/>
        <v>#DIV/0!</v>
      </c>
      <c r="F70" s="45" t="e">
        <f t="shared" si="48"/>
        <v>#DIV/0!</v>
      </c>
      <c r="G70" s="45" t="e">
        <f t="shared" si="49"/>
        <v>#DIV/0!</v>
      </c>
      <c r="H70" s="46" t="e">
        <f t="shared" si="50"/>
        <v>#DIV/0!</v>
      </c>
      <c r="I70" s="44" t="e">
        <f t="shared" si="51"/>
        <v>#VALUE!</v>
      </c>
      <c r="J70" s="43" t="e">
        <f>AVERAGE(Enter_Data!L70,Enter_Data!Q70,Enter_Data!V70)</f>
        <v>#DIV/0!</v>
      </c>
      <c r="K70" s="47" t="e">
        <f>STDEV((Enter_Data!L70,Enter_Data!Q70,Enter_Data!V70))</f>
        <v>#DIV/0!</v>
      </c>
      <c r="L70" s="40" t="str">
        <f t="shared" si="52"/>
        <v>0</v>
      </c>
      <c r="M70" s="47" t="e">
        <f t="shared" si="53"/>
        <v>#DIV/0!</v>
      </c>
      <c r="N70" s="48" t="e">
        <f t="shared" si="62"/>
        <v>#DIV/0!</v>
      </c>
      <c r="O70" s="48" t="e">
        <f>AVERAGE(Enter_Data!AA70:AE70)</f>
        <v>#DIV/0!</v>
      </c>
      <c r="P70" s="48" t="e">
        <f>STDEV(Enter_Data!AA70:AE70)</f>
        <v>#DIV/0!</v>
      </c>
      <c r="Q70" s="47" t="e">
        <f t="shared" si="54"/>
        <v>#DIV/0!</v>
      </c>
      <c r="R70" s="47" t="e">
        <f t="shared" si="55"/>
        <v>#DIV/0!</v>
      </c>
      <c r="S70" s="49" t="e">
        <f t="shared" si="63"/>
        <v>#DIV/0!</v>
      </c>
      <c r="T70" s="48" t="e">
        <f>AVERAGE(Enter_Data!AF70:AJ70)</f>
        <v>#DIV/0!</v>
      </c>
      <c r="U70" s="48" t="e">
        <f>STDEV(Enter_Data!AF70:AJ70)</f>
        <v>#DIV/0!</v>
      </c>
      <c r="V70" s="47" t="e">
        <f t="shared" si="56"/>
        <v>#DIV/0!</v>
      </c>
      <c r="W70" s="47" t="e">
        <f t="shared" si="57"/>
        <v>#DIV/0!</v>
      </c>
      <c r="X70" s="48" t="e">
        <f t="shared" si="64"/>
        <v>#DIV/0!</v>
      </c>
      <c r="Y70" s="48" t="e">
        <f>AVERAGE(Enter_Data!N70,Enter_Data!S70,Enter_Data!X70)</f>
        <v>#DIV/0!</v>
      </c>
      <c r="Z70" s="48" t="e">
        <f>STDEV(Enter_Data!N70,Enter_Data!S70,Enter_Data!X70)</f>
        <v>#DIV/0!</v>
      </c>
      <c r="AA70" s="47" t="e">
        <f t="shared" si="58"/>
        <v>#DIV/0!</v>
      </c>
      <c r="AB70" s="47" t="e">
        <f t="shared" si="59"/>
        <v>#DIV/0!</v>
      </c>
      <c r="AC70" s="48" t="e">
        <f t="shared" si="65"/>
        <v>#DIV/0!</v>
      </c>
      <c r="AD70" s="43" t="e">
        <f>AVERAGE(Enter_Data!P70,Enter_Data!U70,Enter_Data!Z70)</f>
        <v>#DIV/0!</v>
      </c>
      <c r="AE70" s="43" t="e">
        <f>STDEV(Enter_Data!P70,Enter_Data!U70,Enter_Data!Z70)</f>
        <v>#DIV/0!</v>
      </c>
      <c r="AF70" s="47" t="e">
        <f t="shared" si="60"/>
        <v>#DIV/0!</v>
      </c>
      <c r="AG70" s="43" t="e">
        <f t="shared" si="61"/>
        <v>#DIV/0!</v>
      </c>
      <c r="AH70" s="48" t="e">
        <f t="shared" si="66"/>
        <v>#DIV/0!</v>
      </c>
      <c r="AI70" s="2"/>
      <c r="AJ70" s="40"/>
      <c r="AK70" s="40"/>
      <c r="AL70" s="40"/>
      <c r="AM70" s="40"/>
      <c r="AN70" s="40"/>
      <c r="AO70" s="40"/>
      <c r="AP70" s="40"/>
      <c r="AQ70" s="40"/>
      <c r="AR70" s="40"/>
    </row>
    <row r="71" spans="1:44" ht="15.75" customHeight="1" x14ac:dyDescent="0.2">
      <c r="A71" s="39">
        <v>67</v>
      </c>
      <c r="B71" s="3" t="str">
        <f>Enter_Data!F71</f>
        <v/>
      </c>
      <c r="C71" s="3" t="e">
        <f t="shared" si="45"/>
        <v>#DIV/0!</v>
      </c>
      <c r="D71" s="43" t="e">
        <f t="shared" si="46"/>
        <v>#DIV/0!</v>
      </c>
      <c r="E71" s="44" t="e">
        <f t="shared" si="47"/>
        <v>#DIV/0!</v>
      </c>
      <c r="F71" s="45" t="e">
        <f t="shared" si="48"/>
        <v>#DIV/0!</v>
      </c>
      <c r="G71" s="45" t="e">
        <f t="shared" si="49"/>
        <v>#DIV/0!</v>
      </c>
      <c r="H71" s="46" t="e">
        <f t="shared" si="50"/>
        <v>#DIV/0!</v>
      </c>
      <c r="I71" s="44" t="e">
        <f t="shared" si="51"/>
        <v>#VALUE!</v>
      </c>
      <c r="J71" s="43" t="e">
        <f>AVERAGE(Enter_Data!L71,Enter_Data!Q71,Enter_Data!V71)</f>
        <v>#DIV/0!</v>
      </c>
      <c r="K71" s="47" t="e">
        <f>STDEV((Enter_Data!L71,Enter_Data!Q71,Enter_Data!V71))</f>
        <v>#DIV/0!</v>
      </c>
      <c r="L71" s="40" t="str">
        <f t="shared" si="52"/>
        <v>0</v>
      </c>
      <c r="M71" s="47" t="e">
        <f t="shared" si="53"/>
        <v>#DIV/0!</v>
      </c>
      <c r="N71" s="48" t="e">
        <f t="shared" si="62"/>
        <v>#DIV/0!</v>
      </c>
      <c r="O71" s="48" t="e">
        <f>AVERAGE(Enter_Data!AA71:AE71)</f>
        <v>#DIV/0!</v>
      </c>
      <c r="P71" s="48" t="e">
        <f>STDEV(Enter_Data!AA71:AE71)</f>
        <v>#DIV/0!</v>
      </c>
      <c r="Q71" s="47" t="e">
        <f t="shared" si="54"/>
        <v>#DIV/0!</v>
      </c>
      <c r="R71" s="47" t="e">
        <f t="shared" si="55"/>
        <v>#DIV/0!</v>
      </c>
      <c r="S71" s="49" t="e">
        <f t="shared" si="63"/>
        <v>#DIV/0!</v>
      </c>
      <c r="T71" s="48" t="e">
        <f>AVERAGE(Enter_Data!AF71:AJ71)</f>
        <v>#DIV/0!</v>
      </c>
      <c r="U71" s="48" t="e">
        <f>STDEV(Enter_Data!AF71:AJ71)</f>
        <v>#DIV/0!</v>
      </c>
      <c r="V71" s="47" t="e">
        <f t="shared" si="56"/>
        <v>#DIV/0!</v>
      </c>
      <c r="W71" s="47" t="e">
        <f t="shared" si="57"/>
        <v>#DIV/0!</v>
      </c>
      <c r="X71" s="48" t="e">
        <f t="shared" si="64"/>
        <v>#DIV/0!</v>
      </c>
      <c r="Y71" s="48" t="e">
        <f>AVERAGE(Enter_Data!N71,Enter_Data!S71,Enter_Data!X71)</f>
        <v>#DIV/0!</v>
      </c>
      <c r="Z71" s="48" t="e">
        <f>STDEV(Enter_Data!N71,Enter_Data!S71,Enter_Data!X71)</f>
        <v>#DIV/0!</v>
      </c>
      <c r="AA71" s="47" t="e">
        <f t="shared" si="58"/>
        <v>#DIV/0!</v>
      </c>
      <c r="AB71" s="47" t="e">
        <f t="shared" si="59"/>
        <v>#DIV/0!</v>
      </c>
      <c r="AC71" s="48" t="e">
        <f t="shared" si="65"/>
        <v>#DIV/0!</v>
      </c>
      <c r="AD71" s="43" t="e">
        <f>AVERAGE(Enter_Data!P71,Enter_Data!U71,Enter_Data!Z71)</f>
        <v>#DIV/0!</v>
      </c>
      <c r="AE71" s="43" t="e">
        <f>STDEV(Enter_Data!P71,Enter_Data!U71,Enter_Data!Z71)</f>
        <v>#DIV/0!</v>
      </c>
      <c r="AF71" s="47" t="e">
        <f t="shared" si="60"/>
        <v>#DIV/0!</v>
      </c>
      <c r="AG71" s="43" t="e">
        <f t="shared" si="61"/>
        <v>#DIV/0!</v>
      </c>
      <c r="AH71" s="48" t="e">
        <f t="shared" si="66"/>
        <v>#DIV/0!</v>
      </c>
      <c r="AI71" s="2"/>
      <c r="AJ71" s="40"/>
      <c r="AK71" s="40"/>
      <c r="AL71" s="40"/>
      <c r="AM71" s="40"/>
      <c r="AN71" s="40"/>
      <c r="AO71" s="40"/>
      <c r="AP71" s="40"/>
      <c r="AQ71" s="40"/>
      <c r="AR71" s="40"/>
    </row>
    <row r="72" spans="1:44" ht="15.75" customHeight="1" x14ac:dyDescent="0.2">
      <c r="A72" s="39">
        <v>68</v>
      </c>
      <c r="B72" s="3" t="str">
        <f>Enter_Data!F72</f>
        <v/>
      </c>
      <c r="C72" s="3" t="e">
        <f t="shared" si="45"/>
        <v>#DIV/0!</v>
      </c>
      <c r="D72" s="43" t="e">
        <f t="shared" si="46"/>
        <v>#DIV/0!</v>
      </c>
      <c r="E72" s="44" t="e">
        <f t="shared" si="47"/>
        <v>#DIV/0!</v>
      </c>
      <c r="F72" s="45" t="e">
        <f t="shared" si="48"/>
        <v>#DIV/0!</v>
      </c>
      <c r="G72" s="45" t="e">
        <f t="shared" si="49"/>
        <v>#DIV/0!</v>
      </c>
      <c r="H72" s="46" t="e">
        <f t="shared" si="50"/>
        <v>#DIV/0!</v>
      </c>
      <c r="I72" s="44" t="e">
        <f t="shared" si="51"/>
        <v>#VALUE!</v>
      </c>
      <c r="J72" s="43" t="e">
        <f>AVERAGE(Enter_Data!L72,Enter_Data!Q72,Enter_Data!V72)</f>
        <v>#DIV/0!</v>
      </c>
      <c r="K72" s="47" t="e">
        <f>STDEV((Enter_Data!L72,Enter_Data!Q72,Enter_Data!V72))</f>
        <v>#DIV/0!</v>
      </c>
      <c r="L72" s="40" t="str">
        <f t="shared" si="52"/>
        <v>0</v>
      </c>
      <c r="M72" s="47" t="e">
        <f t="shared" si="53"/>
        <v>#DIV/0!</v>
      </c>
      <c r="N72" s="48" t="e">
        <f t="shared" si="62"/>
        <v>#DIV/0!</v>
      </c>
      <c r="O72" s="48" t="e">
        <f>AVERAGE(Enter_Data!AA72:AE72)</f>
        <v>#DIV/0!</v>
      </c>
      <c r="P72" s="48" t="e">
        <f>STDEV(Enter_Data!AA72:AE72)</f>
        <v>#DIV/0!</v>
      </c>
      <c r="Q72" s="47" t="e">
        <f t="shared" si="54"/>
        <v>#DIV/0!</v>
      </c>
      <c r="R72" s="47" t="e">
        <f t="shared" si="55"/>
        <v>#DIV/0!</v>
      </c>
      <c r="S72" s="49" t="e">
        <f t="shared" si="63"/>
        <v>#DIV/0!</v>
      </c>
      <c r="T72" s="48" t="e">
        <f>AVERAGE(Enter_Data!AF72:AJ72)</f>
        <v>#DIV/0!</v>
      </c>
      <c r="U72" s="48" t="e">
        <f>STDEV(Enter_Data!AF72:AJ72)</f>
        <v>#DIV/0!</v>
      </c>
      <c r="V72" s="47" t="e">
        <f t="shared" si="56"/>
        <v>#DIV/0!</v>
      </c>
      <c r="W72" s="47" t="e">
        <f t="shared" si="57"/>
        <v>#DIV/0!</v>
      </c>
      <c r="X72" s="48" t="e">
        <f t="shared" si="64"/>
        <v>#DIV/0!</v>
      </c>
      <c r="Y72" s="48" t="e">
        <f>AVERAGE(Enter_Data!N72,Enter_Data!S72,Enter_Data!X72)</f>
        <v>#DIV/0!</v>
      </c>
      <c r="Z72" s="48" t="e">
        <f>STDEV(Enter_Data!N72,Enter_Data!S72,Enter_Data!X72)</f>
        <v>#DIV/0!</v>
      </c>
      <c r="AA72" s="47" t="e">
        <f t="shared" si="58"/>
        <v>#DIV/0!</v>
      </c>
      <c r="AB72" s="47" t="e">
        <f t="shared" si="59"/>
        <v>#DIV/0!</v>
      </c>
      <c r="AC72" s="48" t="e">
        <f t="shared" si="65"/>
        <v>#DIV/0!</v>
      </c>
      <c r="AD72" s="43" t="e">
        <f>AVERAGE(Enter_Data!P72,Enter_Data!U72,Enter_Data!Z72)</f>
        <v>#DIV/0!</v>
      </c>
      <c r="AE72" s="43" t="e">
        <f>STDEV(Enter_Data!P72,Enter_Data!U72,Enter_Data!Z72)</f>
        <v>#DIV/0!</v>
      </c>
      <c r="AF72" s="47" t="e">
        <f t="shared" si="60"/>
        <v>#DIV/0!</v>
      </c>
      <c r="AG72" s="43" t="e">
        <f t="shared" si="61"/>
        <v>#DIV/0!</v>
      </c>
      <c r="AH72" s="48" t="e">
        <f t="shared" si="66"/>
        <v>#DIV/0!</v>
      </c>
      <c r="AI72" s="2"/>
      <c r="AJ72" s="40"/>
      <c r="AK72" s="40"/>
      <c r="AL72" s="40"/>
      <c r="AM72" s="40"/>
      <c r="AN72" s="40"/>
      <c r="AO72" s="40"/>
      <c r="AP72" s="40"/>
      <c r="AQ72" s="40"/>
      <c r="AR72" s="40"/>
    </row>
    <row r="73" spans="1:44" ht="15.75" customHeight="1" x14ac:dyDescent="0.2">
      <c r="A73" s="39">
        <v>69</v>
      </c>
      <c r="B73" s="3" t="str">
        <f>Enter_Data!F73</f>
        <v/>
      </c>
      <c r="C73" s="3" t="e">
        <f t="shared" si="45"/>
        <v>#DIV/0!</v>
      </c>
      <c r="D73" s="43" t="e">
        <f t="shared" si="46"/>
        <v>#DIV/0!</v>
      </c>
      <c r="E73" s="44" t="e">
        <f t="shared" si="47"/>
        <v>#DIV/0!</v>
      </c>
      <c r="F73" s="45" t="e">
        <f t="shared" si="48"/>
        <v>#DIV/0!</v>
      </c>
      <c r="G73" s="45" t="e">
        <f t="shared" si="49"/>
        <v>#DIV/0!</v>
      </c>
      <c r="H73" s="46" t="e">
        <f t="shared" si="50"/>
        <v>#DIV/0!</v>
      </c>
      <c r="I73" s="44" t="e">
        <f t="shared" si="51"/>
        <v>#VALUE!</v>
      </c>
      <c r="J73" s="43" t="e">
        <f>AVERAGE(Enter_Data!L73,Enter_Data!Q73,Enter_Data!V73)</f>
        <v>#DIV/0!</v>
      </c>
      <c r="K73" s="47" t="e">
        <f>STDEV((Enter_Data!L73,Enter_Data!Q73,Enter_Data!V73))</f>
        <v>#DIV/0!</v>
      </c>
      <c r="L73" s="40" t="str">
        <f t="shared" si="52"/>
        <v>0</v>
      </c>
      <c r="M73" s="47" t="e">
        <f t="shared" si="53"/>
        <v>#DIV/0!</v>
      </c>
      <c r="N73" s="48" t="e">
        <f t="shared" si="62"/>
        <v>#DIV/0!</v>
      </c>
      <c r="O73" s="48" t="e">
        <f>AVERAGE(Enter_Data!AA73:AE73)</f>
        <v>#DIV/0!</v>
      </c>
      <c r="P73" s="48" t="e">
        <f>STDEV(Enter_Data!AA73:AE73)</f>
        <v>#DIV/0!</v>
      </c>
      <c r="Q73" s="47" t="e">
        <f t="shared" si="54"/>
        <v>#DIV/0!</v>
      </c>
      <c r="R73" s="47" t="e">
        <f t="shared" si="55"/>
        <v>#DIV/0!</v>
      </c>
      <c r="S73" s="49" t="e">
        <f t="shared" si="63"/>
        <v>#DIV/0!</v>
      </c>
      <c r="T73" s="48" t="e">
        <f>AVERAGE(Enter_Data!AF73:AJ73)</f>
        <v>#DIV/0!</v>
      </c>
      <c r="U73" s="48" t="e">
        <f>STDEV(Enter_Data!AF73:AJ73)</f>
        <v>#DIV/0!</v>
      </c>
      <c r="V73" s="47" t="e">
        <f t="shared" si="56"/>
        <v>#DIV/0!</v>
      </c>
      <c r="W73" s="47" t="e">
        <f t="shared" si="57"/>
        <v>#DIV/0!</v>
      </c>
      <c r="X73" s="48" t="e">
        <f t="shared" si="64"/>
        <v>#DIV/0!</v>
      </c>
      <c r="Y73" s="48" t="e">
        <f>AVERAGE(Enter_Data!N73,Enter_Data!S73,Enter_Data!X73)</f>
        <v>#DIV/0!</v>
      </c>
      <c r="Z73" s="48" t="e">
        <f>STDEV(Enter_Data!N73,Enter_Data!S73,Enter_Data!X73)</f>
        <v>#DIV/0!</v>
      </c>
      <c r="AA73" s="47" t="e">
        <f t="shared" si="58"/>
        <v>#DIV/0!</v>
      </c>
      <c r="AB73" s="47" t="e">
        <f t="shared" si="59"/>
        <v>#DIV/0!</v>
      </c>
      <c r="AC73" s="48" t="e">
        <f t="shared" si="65"/>
        <v>#DIV/0!</v>
      </c>
      <c r="AD73" s="43" t="e">
        <f>AVERAGE(Enter_Data!P73,Enter_Data!U73,Enter_Data!Z73)</f>
        <v>#DIV/0!</v>
      </c>
      <c r="AE73" s="43" t="e">
        <f>STDEV(Enter_Data!P73,Enter_Data!U73,Enter_Data!Z73)</f>
        <v>#DIV/0!</v>
      </c>
      <c r="AF73" s="47" t="e">
        <f t="shared" si="60"/>
        <v>#DIV/0!</v>
      </c>
      <c r="AG73" s="43" t="e">
        <f t="shared" si="61"/>
        <v>#DIV/0!</v>
      </c>
      <c r="AH73" s="48" t="e">
        <f t="shared" si="66"/>
        <v>#DIV/0!</v>
      </c>
      <c r="AI73" s="2"/>
      <c r="AJ73" s="40"/>
      <c r="AK73" s="40"/>
      <c r="AL73" s="40"/>
      <c r="AM73" s="40"/>
      <c r="AN73" s="40"/>
      <c r="AO73" s="40"/>
      <c r="AP73" s="40"/>
      <c r="AQ73" s="40"/>
      <c r="AR73" s="40"/>
    </row>
    <row r="74" spans="1:44" ht="15.75" customHeight="1" x14ac:dyDescent="0.2">
      <c r="A74" s="39">
        <v>70</v>
      </c>
      <c r="B74" s="3" t="str">
        <f>Enter_Data!F74</f>
        <v/>
      </c>
      <c r="C74" s="3" t="e">
        <f t="shared" si="45"/>
        <v>#DIV/0!</v>
      </c>
      <c r="D74" s="43" t="e">
        <f t="shared" si="46"/>
        <v>#DIV/0!</v>
      </c>
      <c r="E74" s="44" t="e">
        <f t="shared" si="47"/>
        <v>#DIV/0!</v>
      </c>
      <c r="F74" s="45" t="e">
        <f t="shared" si="48"/>
        <v>#DIV/0!</v>
      </c>
      <c r="G74" s="45" t="e">
        <f t="shared" si="49"/>
        <v>#DIV/0!</v>
      </c>
      <c r="H74" s="46" t="e">
        <f t="shared" si="50"/>
        <v>#DIV/0!</v>
      </c>
      <c r="I74" s="44" t="e">
        <f t="shared" si="51"/>
        <v>#VALUE!</v>
      </c>
      <c r="J74" s="43" t="e">
        <f>AVERAGE(Enter_Data!L74,Enter_Data!Q74,Enter_Data!V74)</f>
        <v>#DIV/0!</v>
      </c>
      <c r="K74" s="47" t="e">
        <f>STDEV((Enter_Data!L74,Enter_Data!Q74,Enter_Data!V74))</f>
        <v>#DIV/0!</v>
      </c>
      <c r="L74" s="40" t="str">
        <f t="shared" si="52"/>
        <v>0</v>
      </c>
      <c r="M74" s="47" t="e">
        <f t="shared" si="53"/>
        <v>#DIV/0!</v>
      </c>
      <c r="N74" s="48" t="e">
        <f t="shared" si="62"/>
        <v>#DIV/0!</v>
      </c>
      <c r="O74" s="48" t="e">
        <f>AVERAGE(Enter_Data!AA74:AE74)</f>
        <v>#DIV/0!</v>
      </c>
      <c r="P74" s="48" t="e">
        <f>STDEV(Enter_Data!AA74:AE74)</f>
        <v>#DIV/0!</v>
      </c>
      <c r="Q74" s="47" t="e">
        <f t="shared" si="54"/>
        <v>#DIV/0!</v>
      </c>
      <c r="R74" s="47" t="e">
        <f t="shared" si="55"/>
        <v>#DIV/0!</v>
      </c>
      <c r="S74" s="49" t="e">
        <f t="shared" si="63"/>
        <v>#DIV/0!</v>
      </c>
      <c r="T74" s="48" t="e">
        <f>AVERAGE(Enter_Data!AF74:AJ74)</f>
        <v>#DIV/0!</v>
      </c>
      <c r="U74" s="48" t="e">
        <f>STDEV(Enter_Data!AF74:AJ74)</f>
        <v>#DIV/0!</v>
      </c>
      <c r="V74" s="47" t="e">
        <f t="shared" si="56"/>
        <v>#DIV/0!</v>
      </c>
      <c r="W74" s="47" t="e">
        <f t="shared" si="57"/>
        <v>#DIV/0!</v>
      </c>
      <c r="X74" s="48" t="e">
        <f t="shared" si="64"/>
        <v>#DIV/0!</v>
      </c>
      <c r="Y74" s="48" t="e">
        <f>AVERAGE(Enter_Data!N74,Enter_Data!S74,Enter_Data!X74)</f>
        <v>#DIV/0!</v>
      </c>
      <c r="Z74" s="48" t="e">
        <f>STDEV(Enter_Data!N74,Enter_Data!S74,Enter_Data!X74)</f>
        <v>#DIV/0!</v>
      </c>
      <c r="AA74" s="47" t="e">
        <f t="shared" si="58"/>
        <v>#DIV/0!</v>
      </c>
      <c r="AB74" s="47" t="e">
        <f t="shared" si="59"/>
        <v>#DIV/0!</v>
      </c>
      <c r="AC74" s="48" t="e">
        <f t="shared" si="65"/>
        <v>#DIV/0!</v>
      </c>
      <c r="AD74" s="43" t="e">
        <f>AVERAGE(Enter_Data!P74,Enter_Data!U74,Enter_Data!Z74)</f>
        <v>#DIV/0!</v>
      </c>
      <c r="AE74" s="43" t="e">
        <f>STDEV(Enter_Data!P74,Enter_Data!U74,Enter_Data!Z74)</f>
        <v>#DIV/0!</v>
      </c>
      <c r="AF74" s="47" t="e">
        <f t="shared" si="60"/>
        <v>#DIV/0!</v>
      </c>
      <c r="AG74" s="43" t="e">
        <f t="shared" si="61"/>
        <v>#DIV/0!</v>
      </c>
      <c r="AH74" s="48" t="e">
        <f t="shared" si="66"/>
        <v>#DIV/0!</v>
      </c>
      <c r="AI74" s="2"/>
      <c r="AJ74" s="40"/>
      <c r="AK74" s="40"/>
      <c r="AL74" s="40"/>
      <c r="AM74" s="40"/>
      <c r="AN74" s="40"/>
      <c r="AO74" s="40"/>
      <c r="AP74" s="40"/>
      <c r="AQ74" s="40"/>
      <c r="AR74" s="40"/>
    </row>
    <row r="75" spans="1:44" ht="15.75" customHeight="1" x14ac:dyDescent="0.2">
      <c r="A75" s="39">
        <v>71</v>
      </c>
      <c r="B75" s="3" t="str">
        <f>Enter_Data!F75</f>
        <v/>
      </c>
      <c r="C75" s="3" t="e">
        <f t="shared" si="45"/>
        <v>#DIV/0!</v>
      </c>
      <c r="D75" s="43" t="e">
        <f t="shared" si="46"/>
        <v>#DIV/0!</v>
      </c>
      <c r="E75" s="44" t="e">
        <f t="shared" si="47"/>
        <v>#DIV/0!</v>
      </c>
      <c r="F75" s="45" t="e">
        <f t="shared" si="48"/>
        <v>#DIV/0!</v>
      </c>
      <c r="G75" s="45" t="e">
        <f t="shared" si="49"/>
        <v>#DIV/0!</v>
      </c>
      <c r="H75" s="46" t="e">
        <f t="shared" si="50"/>
        <v>#DIV/0!</v>
      </c>
      <c r="I75" s="44" t="e">
        <f t="shared" si="51"/>
        <v>#VALUE!</v>
      </c>
      <c r="J75" s="43" t="e">
        <f>AVERAGE(Enter_Data!L75,Enter_Data!Q75,Enter_Data!V75)</f>
        <v>#DIV/0!</v>
      </c>
      <c r="K75" s="47" t="e">
        <f>STDEV((Enter_Data!L75,Enter_Data!Q75,Enter_Data!V75))</f>
        <v>#DIV/0!</v>
      </c>
      <c r="L75" s="40" t="str">
        <f t="shared" si="52"/>
        <v>0</v>
      </c>
      <c r="M75" s="47" t="e">
        <f t="shared" si="53"/>
        <v>#DIV/0!</v>
      </c>
      <c r="N75" s="48" t="e">
        <f t="shared" si="62"/>
        <v>#DIV/0!</v>
      </c>
      <c r="O75" s="48" t="e">
        <f>AVERAGE(Enter_Data!AA75:AE75)</f>
        <v>#DIV/0!</v>
      </c>
      <c r="P75" s="48" t="e">
        <f>STDEV(Enter_Data!AA75:AE75)</f>
        <v>#DIV/0!</v>
      </c>
      <c r="Q75" s="47" t="e">
        <f t="shared" si="54"/>
        <v>#DIV/0!</v>
      </c>
      <c r="R75" s="47" t="e">
        <f t="shared" si="55"/>
        <v>#DIV/0!</v>
      </c>
      <c r="S75" s="49" t="e">
        <f t="shared" si="63"/>
        <v>#DIV/0!</v>
      </c>
      <c r="T75" s="48" t="e">
        <f>AVERAGE(Enter_Data!AF75:AJ75)</f>
        <v>#DIV/0!</v>
      </c>
      <c r="U75" s="48" t="e">
        <f>STDEV(Enter_Data!AF75:AJ75)</f>
        <v>#DIV/0!</v>
      </c>
      <c r="V75" s="47" t="e">
        <f t="shared" si="56"/>
        <v>#DIV/0!</v>
      </c>
      <c r="W75" s="47" t="e">
        <f t="shared" si="57"/>
        <v>#DIV/0!</v>
      </c>
      <c r="X75" s="48" t="e">
        <f t="shared" si="64"/>
        <v>#DIV/0!</v>
      </c>
      <c r="Y75" s="48" t="e">
        <f>AVERAGE(Enter_Data!N75,Enter_Data!S75,Enter_Data!X75)</f>
        <v>#DIV/0!</v>
      </c>
      <c r="Z75" s="48" t="e">
        <f>STDEV(Enter_Data!N75,Enter_Data!S75,Enter_Data!X75)</f>
        <v>#DIV/0!</v>
      </c>
      <c r="AA75" s="47" t="e">
        <f t="shared" si="58"/>
        <v>#DIV/0!</v>
      </c>
      <c r="AB75" s="47" t="e">
        <f t="shared" si="59"/>
        <v>#DIV/0!</v>
      </c>
      <c r="AC75" s="48" t="e">
        <f t="shared" si="65"/>
        <v>#DIV/0!</v>
      </c>
      <c r="AD75" s="43" t="e">
        <f>AVERAGE(Enter_Data!P75,Enter_Data!U75,Enter_Data!Z75)</f>
        <v>#DIV/0!</v>
      </c>
      <c r="AE75" s="43" t="e">
        <f>STDEV(Enter_Data!P75,Enter_Data!U75,Enter_Data!Z75)</f>
        <v>#DIV/0!</v>
      </c>
      <c r="AF75" s="47" t="e">
        <f t="shared" si="60"/>
        <v>#DIV/0!</v>
      </c>
      <c r="AG75" s="43" t="e">
        <f t="shared" si="61"/>
        <v>#DIV/0!</v>
      </c>
      <c r="AH75" s="48" t="e">
        <f t="shared" si="66"/>
        <v>#DIV/0!</v>
      </c>
      <c r="AI75" s="2"/>
      <c r="AJ75" s="40"/>
      <c r="AK75" s="40"/>
      <c r="AL75" s="40"/>
      <c r="AM75" s="40"/>
      <c r="AN75" s="40"/>
      <c r="AO75" s="40"/>
      <c r="AP75" s="40"/>
      <c r="AQ75" s="40"/>
      <c r="AR75" s="40"/>
    </row>
    <row r="76" spans="1:44" ht="15.75" customHeight="1" x14ac:dyDescent="0.2">
      <c r="A76" s="39">
        <v>72</v>
      </c>
      <c r="B76" s="3" t="str">
        <f>Enter_Data!F76</f>
        <v/>
      </c>
      <c r="C76" s="3" t="e">
        <f t="shared" si="45"/>
        <v>#DIV/0!</v>
      </c>
      <c r="D76" s="43" t="e">
        <f t="shared" si="46"/>
        <v>#DIV/0!</v>
      </c>
      <c r="E76" s="44" t="e">
        <f t="shared" si="47"/>
        <v>#DIV/0!</v>
      </c>
      <c r="F76" s="45" t="e">
        <f t="shared" si="48"/>
        <v>#DIV/0!</v>
      </c>
      <c r="G76" s="45" t="e">
        <f t="shared" si="49"/>
        <v>#DIV/0!</v>
      </c>
      <c r="H76" s="46" t="e">
        <f t="shared" si="50"/>
        <v>#DIV/0!</v>
      </c>
      <c r="I76" s="44" t="e">
        <f t="shared" si="51"/>
        <v>#VALUE!</v>
      </c>
      <c r="J76" s="43" t="e">
        <f>AVERAGE(Enter_Data!L76,Enter_Data!Q76,Enter_Data!V76)</f>
        <v>#DIV/0!</v>
      </c>
      <c r="K76" s="47" t="e">
        <f>STDEV((Enter_Data!L76,Enter_Data!Q76,Enter_Data!V76))</f>
        <v>#DIV/0!</v>
      </c>
      <c r="L76" s="40" t="str">
        <f t="shared" si="52"/>
        <v>0</v>
      </c>
      <c r="M76" s="47" t="e">
        <f t="shared" si="53"/>
        <v>#DIV/0!</v>
      </c>
      <c r="N76" s="48" t="e">
        <f t="shared" si="62"/>
        <v>#DIV/0!</v>
      </c>
      <c r="O76" s="48" t="e">
        <f>AVERAGE(Enter_Data!AA76:AE76)</f>
        <v>#DIV/0!</v>
      </c>
      <c r="P76" s="48" t="e">
        <f>STDEV(Enter_Data!AA76:AE76)</f>
        <v>#DIV/0!</v>
      </c>
      <c r="Q76" s="47" t="e">
        <f t="shared" si="54"/>
        <v>#DIV/0!</v>
      </c>
      <c r="R76" s="47" t="e">
        <f t="shared" si="55"/>
        <v>#DIV/0!</v>
      </c>
      <c r="S76" s="49" t="e">
        <f t="shared" si="63"/>
        <v>#DIV/0!</v>
      </c>
      <c r="T76" s="48" t="e">
        <f>AVERAGE(Enter_Data!AF76:AJ76)</f>
        <v>#DIV/0!</v>
      </c>
      <c r="U76" s="48" t="e">
        <f>STDEV(Enter_Data!AF76:AJ76)</f>
        <v>#DIV/0!</v>
      </c>
      <c r="V76" s="47" t="e">
        <f t="shared" si="56"/>
        <v>#DIV/0!</v>
      </c>
      <c r="W76" s="47" t="e">
        <f t="shared" si="57"/>
        <v>#DIV/0!</v>
      </c>
      <c r="X76" s="48" t="e">
        <f t="shared" si="64"/>
        <v>#DIV/0!</v>
      </c>
      <c r="Y76" s="48" t="e">
        <f>AVERAGE(Enter_Data!N76,Enter_Data!S76,Enter_Data!X76)</f>
        <v>#DIV/0!</v>
      </c>
      <c r="Z76" s="48" t="e">
        <f>STDEV(Enter_Data!N76,Enter_Data!S76,Enter_Data!X76)</f>
        <v>#DIV/0!</v>
      </c>
      <c r="AA76" s="47" t="e">
        <f t="shared" si="58"/>
        <v>#DIV/0!</v>
      </c>
      <c r="AB76" s="47" t="e">
        <f t="shared" si="59"/>
        <v>#DIV/0!</v>
      </c>
      <c r="AC76" s="48" t="e">
        <f t="shared" si="65"/>
        <v>#DIV/0!</v>
      </c>
      <c r="AD76" s="43" t="e">
        <f>AVERAGE(Enter_Data!P76,Enter_Data!U76,Enter_Data!Z76)</f>
        <v>#DIV/0!</v>
      </c>
      <c r="AE76" s="43" t="e">
        <f>STDEV(Enter_Data!P76,Enter_Data!U76,Enter_Data!Z76)</f>
        <v>#DIV/0!</v>
      </c>
      <c r="AF76" s="47" t="e">
        <f t="shared" si="60"/>
        <v>#DIV/0!</v>
      </c>
      <c r="AG76" s="43" t="e">
        <f t="shared" si="61"/>
        <v>#DIV/0!</v>
      </c>
      <c r="AH76" s="48" t="e">
        <f t="shared" si="66"/>
        <v>#DIV/0!</v>
      </c>
      <c r="AI76" s="2"/>
      <c r="AJ76" s="40"/>
      <c r="AK76" s="40"/>
      <c r="AL76" s="40"/>
      <c r="AM76" s="40"/>
      <c r="AN76" s="40"/>
      <c r="AO76" s="40"/>
      <c r="AP76" s="40"/>
      <c r="AQ76" s="40"/>
      <c r="AR76" s="40"/>
    </row>
    <row r="77" spans="1:44" ht="15.75" customHeight="1" x14ac:dyDescent="0.2">
      <c r="A77" s="39">
        <v>73</v>
      </c>
      <c r="B77" s="3" t="str">
        <f>Enter_Data!F77</f>
        <v/>
      </c>
      <c r="C77" s="3" t="e">
        <f t="shared" si="45"/>
        <v>#DIV/0!</v>
      </c>
      <c r="D77" s="43" t="e">
        <f t="shared" si="46"/>
        <v>#DIV/0!</v>
      </c>
      <c r="E77" s="44" t="e">
        <f t="shared" si="47"/>
        <v>#DIV/0!</v>
      </c>
      <c r="F77" s="45" t="e">
        <f t="shared" si="48"/>
        <v>#DIV/0!</v>
      </c>
      <c r="G77" s="45" t="e">
        <f t="shared" si="49"/>
        <v>#DIV/0!</v>
      </c>
      <c r="H77" s="46" t="e">
        <f t="shared" si="50"/>
        <v>#DIV/0!</v>
      </c>
      <c r="I77" s="44" t="e">
        <f t="shared" si="51"/>
        <v>#VALUE!</v>
      </c>
      <c r="J77" s="43" t="e">
        <f>AVERAGE(Enter_Data!L77,Enter_Data!Q77,Enter_Data!V77)</f>
        <v>#DIV/0!</v>
      </c>
      <c r="K77" s="47" t="e">
        <f>STDEV((Enter_Data!L77,Enter_Data!Q77,Enter_Data!V77))</f>
        <v>#DIV/0!</v>
      </c>
      <c r="L77" s="40" t="str">
        <f t="shared" si="52"/>
        <v>0</v>
      </c>
      <c r="M77" s="47" t="e">
        <f t="shared" si="53"/>
        <v>#DIV/0!</v>
      </c>
      <c r="N77" s="48" t="e">
        <f t="shared" si="62"/>
        <v>#DIV/0!</v>
      </c>
      <c r="O77" s="48" t="e">
        <f>AVERAGE(Enter_Data!AA77:AE77)</f>
        <v>#DIV/0!</v>
      </c>
      <c r="P77" s="48" t="e">
        <f>STDEV(Enter_Data!AA77:AE77)</f>
        <v>#DIV/0!</v>
      </c>
      <c r="Q77" s="47" t="e">
        <f t="shared" si="54"/>
        <v>#DIV/0!</v>
      </c>
      <c r="R77" s="47" t="e">
        <f t="shared" si="55"/>
        <v>#DIV/0!</v>
      </c>
      <c r="S77" s="49" t="e">
        <f t="shared" si="63"/>
        <v>#DIV/0!</v>
      </c>
      <c r="T77" s="48" t="e">
        <f>AVERAGE(Enter_Data!AF77:AJ77)</f>
        <v>#DIV/0!</v>
      </c>
      <c r="U77" s="48" t="e">
        <f>STDEV(Enter_Data!AF77:AJ77)</f>
        <v>#DIV/0!</v>
      </c>
      <c r="V77" s="47" t="e">
        <f t="shared" si="56"/>
        <v>#DIV/0!</v>
      </c>
      <c r="W77" s="47" t="e">
        <f t="shared" si="57"/>
        <v>#DIV/0!</v>
      </c>
      <c r="X77" s="48" t="e">
        <f t="shared" si="64"/>
        <v>#DIV/0!</v>
      </c>
      <c r="Y77" s="48" t="e">
        <f>AVERAGE(Enter_Data!N77,Enter_Data!S77,Enter_Data!X77)</f>
        <v>#DIV/0!</v>
      </c>
      <c r="Z77" s="48" t="e">
        <f>STDEV(Enter_Data!N77,Enter_Data!S77,Enter_Data!X77)</f>
        <v>#DIV/0!</v>
      </c>
      <c r="AA77" s="47" t="e">
        <f t="shared" si="58"/>
        <v>#DIV/0!</v>
      </c>
      <c r="AB77" s="47" t="e">
        <f t="shared" si="59"/>
        <v>#DIV/0!</v>
      </c>
      <c r="AC77" s="48" t="e">
        <f t="shared" si="65"/>
        <v>#DIV/0!</v>
      </c>
      <c r="AD77" s="43" t="e">
        <f>AVERAGE(Enter_Data!P77,Enter_Data!U77,Enter_Data!Z77)</f>
        <v>#DIV/0!</v>
      </c>
      <c r="AE77" s="43" t="e">
        <f>STDEV(Enter_Data!P77,Enter_Data!U77,Enter_Data!Z77)</f>
        <v>#DIV/0!</v>
      </c>
      <c r="AF77" s="47" t="e">
        <f t="shared" si="60"/>
        <v>#DIV/0!</v>
      </c>
      <c r="AG77" s="43" t="e">
        <f t="shared" si="61"/>
        <v>#DIV/0!</v>
      </c>
      <c r="AH77" s="48" t="e">
        <f t="shared" si="66"/>
        <v>#DIV/0!</v>
      </c>
      <c r="AI77" s="2"/>
      <c r="AJ77" s="40"/>
      <c r="AK77" s="40"/>
      <c r="AL77" s="40"/>
      <c r="AM77" s="40"/>
      <c r="AN77" s="40"/>
      <c r="AO77" s="40"/>
      <c r="AP77" s="40"/>
      <c r="AQ77" s="40"/>
      <c r="AR77" s="40"/>
    </row>
    <row r="78" spans="1:44" ht="15.75" customHeight="1" x14ac:dyDescent="0.2">
      <c r="A78" s="39">
        <v>74</v>
      </c>
      <c r="B78" s="3" t="str">
        <f>Enter_Data!F78</f>
        <v/>
      </c>
      <c r="C78" s="3" t="e">
        <f t="shared" si="45"/>
        <v>#DIV/0!</v>
      </c>
      <c r="D78" s="43" t="e">
        <f t="shared" si="46"/>
        <v>#DIV/0!</v>
      </c>
      <c r="E78" s="44" t="e">
        <f t="shared" si="47"/>
        <v>#DIV/0!</v>
      </c>
      <c r="F78" s="45" t="e">
        <f t="shared" si="48"/>
        <v>#DIV/0!</v>
      </c>
      <c r="G78" s="45" t="e">
        <f t="shared" si="49"/>
        <v>#DIV/0!</v>
      </c>
      <c r="H78" s="46" t="e">
        <f t="shared" si="50"/>
        <v>#DIV/0!</v>
      </c>
      <c r="I78" s="44" t="e">
        <f t="shared" si="51"/>
        <v>#VALUE!</v>
      </c>
      <c r="J78" s="43" t="e">
        <f>AVERAGE(Enter_Data!L78,Enter_Data!Q78,Enter_Data!V78)</f>
        <v>#DIV/0!</v>
      </c>
      <c r="K78" s="47" t="e">
        <f>STDEV((Enter_Data!L78,Enter_Data!Q78,Enter_Data!V78))</f>
        <v>#DIV/0!</v>
      </c>
      <c r="L78" s="40" t="str">
        <f t="shared" si="52"/>
        <v>0</v>
      </c>
      <c r="M78" s="47" t="e">
        <f t="shared" si="53"/>
        <v>#DIV/0!</v>
      </c>
      <c r="N78" s="48" t="e">
        <f t="shared" si="62"/>
        <v>#DIV/0!</v>
      </c>
      <c r="O78" s="48" t="e">
        <f>AVERAGE(Enter_Data!AA78:AE78)</f>
        <v>#DIV/0!</v>
      </c>
      <c r="P78" s="48" t="e">
        <f>STDEV(Enter_Data!AA78:AE78)</f>
        <v>#DIV/0!</v>
      </c>
      <c r="Q78" s="47" t="e">
        <f t="shared" si="54"/>
        <v>#DIV/0!</v>
      </c>
      <c r="R78" s="47" t="e">
        <f t="shared" si="55"/>
        <v>#DIV/0!</v>
      </c>
      <c r="S78" s="49" t="e">
        <f t="shared" si="63"/>
        <v>#DIV/0!</v>
      </c>
      <c r="T78" s="48" t="e">
        <f>AVERAGE(Enter_Data!AF78:AJ78)</f>
        <v>#DIV/0!</v>
      </c>
      <c r="U78" s="48" t="e">
        <f>STDEV(Enter_Data!AF78:AJ78)</f>
        <v>#DIV/0!</v>
      </c>
      <c r="V78" s="47" t="e">
        <f t="shared" si="56"/>
        <v>#DIV/0!</v>
      </c>
      <c r="W78" s="47" t="e">
        <f t="shared" si="57"/>
        <v>#DIV/0!</v>
      </c>
      <c r="X78" s="48" t="e">
        <f t="shared" si="64"/>
        <v>#DIV/0!</v>
      </c>
      <c r="Y78" s="48" t="e">
        <f>AVERAGE(Enter_Data!N78,Enter_Data!S78,Enter_Data!X78)</f>
        <v>#DIV/0!</v>
      </c>
      <c r="Z78" s="48" t="e">
        <f>STDEV(Enter_Data!N78,Enter_Data!S78,Enter_Data!X78)</f>
        <v>#DIV/0!</v>
      </c>
      <c r="AA78" s="47" t="e">
        <f t="shared" si="58"/>
        <v>#DIV/0!</v>
      </c>
      <c r="AB78" s="47" t="e">
        <f t="shared" si="59"/>
        <v>#DIV/0!</v>
      </c>
      <c r="AC78" s="48" t="e">
        <f t="shared" si="65"/>
        <v>#DIV/0!</v>
      </c>
      <c r="AD78" s="43" t="e">
        <f>AVERAGE(Enter_Data!P78,Enter_Data!U78,Enter_Data!Z78)</f>
        <v>#DIV/0!</v>
      </c>
      <c r="AE78" s="43" t="e">
        <f>STDEV(Enter_Data!P78,Enter_Data!U78,Enter_Data!Z78)</f>
        <v>#DIV/0!</v>
      </c>
      <c r="AF78" s="47" t="e">
        <f t="shared" si="60"/>
        <v>#DIV/0!</v>
      </c>
      <c r="AG78" s="43" t="e">
        <f t="shared" si="61"/>
        <v>#DIV/0!</v>
      </c>
      <c r="AH78" s="48" t="e">
        <f t="shared" si="66"/>
        <v>#DIV/0!</v>
      </c>
      <c r="AI78" s="2"/>
      <c r="AJ78" s="40"/>
      <c r="AK78" s="40"/>
      <c r="AL78" s="40"/>
      <c r="AM78" s="40"/>
      <c r="AN78" s="40"/>
      <c r="AO78" s="40"/>
      <c r="AP78" s="40"/>
      <c r="AQ78" s="40"/>
      <c r="AR78" s="40"/>
    </row>
    <row r="79" spans="1:44" ht="15.75" customHeight="1" x14ac:dyDescent="0.2">
      <c r="A79" s="39">
        <v>75</v>
      </c>
      <c r="B79" s="3" t="str">
        <f>Enter_Data!F79</f>
        <v/>
      </c>
      <c r="C79" s="3" t="e">
        <f t="shared" si="45"/>
        <v>#DIV/0!</v>
      </c>
      <c r="D79" s="43" t="e">
        <f t="shared" si="46"/>
        <v>#DIV/0!</v>
      </c>
      <c r="E79" s="44" t="e">
        <f t="shared" si="47"/>
        <v>#DIV/0!</v>
      </c>
      <c r="F79" s="45" t="e">
        <f t="shared" si="48"/>
        <v>#DIV/0!</v>
      </c>
      <c r="G79" s="45" t="e">
        <f t="shared" si="49"/>
        <v>#DIV/0!</v>
      </c>
      <c r="H79" s="46" t="e">
        <f t="shared" si="50"/>
        <v>#DIV/0!</v>
      </c>
      <c r="I79" s="44" t="e">
        <f t="shared" si="51"/>
        <v>#VALUE!</v>
      </c>
      <c r="J79" s="43" t="e">
        <f>AVERAGE(Enter_Data!L79,Enter_Data!Q79,Enter_Data!V79)</f>
        <v>#DIV/0!</v>
      </c>
      <c r="K79" s="47" t="e">
        <f>STDEV((Enter_Data!L79,Enter_Data!Q79,Enter_Data!V79))</f>
        <v>#DIV/0!</v>
      </c>
      <c r="L79" s="40" t="str">
        <f t="shared" si="52"/>
        <v>0</v>
      </c>
      <c r="M79" s="47" t="e">
        <f t="shared" si="53"/>
        <v>#DIV/0!</v>
      </c>
      <c r="N79" s="48" t="e">
        <f t="shared" si="62"/>
        <v>#DIV/0!</v>
      </c>
      <c r="O79" s="48" t="e">
        <f>AVERAGE(Enter_Data!AA79:AE79)</f>
        <v>#DIV/0!</v>
      </c>
      <c r="P79" s="48" t="e">
        <f>STDEV(Enter_Data!AA79:AE79)</f>
        <v>#DIV/0!</v>
      </c>
      <c r="Q79" s="47" t="e">
        <f t="shared" si="54"/>
        <v>#DIV/0!</v>
      </c>
      <c r="R79" s="47" t="e">
        <f t="shared" si="55"/>
        <v>#DIV/0!</v>
      </c>
      <c r="S79" s="49" t="e">
        <f t="shared" si="63"/>
        <v>#DIV/0!</v>
      </c>
      <c r="T79" s="48" t="e">
        <f>AVERAGE(Enter_Data!AF79:AJ79)</f>
        <v>#DIV/0!</v>
      </c>
      <c r="U79" s="48" t="e">
        <f>STDEV(Enter_Data!AF79:AJ79)</f>
        <v>#DIV/0!</v>
      </c>
      <c r="V79" s="47" t="e">
        <f t="shared" si="56"/>
        <v>#DIV/0!</v>
      </c>
      <c r="W79" s="47" t="e">
        <f t="shared" si="57"/>
        <v>#DIV/0!</v>
      </c>
      <c r="X79" s="48" t="e">
        <f t="shared" si="64"/>
        <v>#DIV/0!</v>
      </c>
      <c r="Y79" s="48" t="e">
        <f>AVERAGE(Enter_Data!N79,Enter_Data!S79,Enter_Data!X79)</f>
        <v>#DIV/0!</v>
      </c>
      <c r="Z79" s="48" t="e">
        <f>STDEV(Enter_Data!N79,Enter_Data!S79,Enter_Data!X79)</f>
        <v>#DIV/0!</v>
      </c>
      <c r="AA79" s="47" t="e">
        <f t="shared" si="58"/>
        <v>#DIV/0!</v>
      </c>
      <c r="AB79" s="47" t="e">
        <f t="shared" si="59"/>
        <v>#DIV/0!</v>
      </c>
      <c r="AC79" s="48" t="e">
        <f t="shared" si="65"/>
        <v>#DIV/0!</v>
      </c>
      <c r="AD79" s="43" t="e">
        <f>AVERAGE(Enter_Data!P79,Enter_Data!U79,Enter_Data!Z79)</f>
        <v>#DIV/0!</v>
      </c>
      <c r="AE79" s="43" t="e">
        <f>STDEV(Enter_Data!P79,Enter_Data!U79,Enter_Data!Z79)</f>
        <v>#DIV/0!</v>
      </c>
      <c r="AF79" s="47" t="e">
        <f t="shared" si="60"/>
        <v>#DIV/0!</v>
      </c>
      <c r="AG79" s="43" t="e">
        <f t="shared" si="61"/>
        <v>#DIV/0!</v>
      </c>
      <c r="AH79" s="48" t="e">
        <f t="shared" si="66"/>
        <v>#DIV/0!</v>
      </c>
      <c r="AI79" s="2"/>
      <c r="AJ79" s="40"/>
      <c r="AK79" s="40"/>
      <c r="AL79" s="40"/>
      <c r="AM79" s="40"/>
      <c r="AN79" s="40"/>
      <c r="AO79" s="40"/>
      <c r="AP79" s="40"/>
      <c r="AQ79" s="40"/>
      <c r="AR79" s="40"/>
    </row>
    <row r="80" spans="1:44" ht="15.75" customHeight="1" x14ac:dyDescent="0.2">
      <c r="A80" s="39">
        <v>76</v>
      </c>
      <c r="B80" s="3" t="str">
        <f>Enter_Data!F80</f>
        <v/>
      </c>
      <c r="C80" s="3" t="e">
        <f t="shared" si="45"/>
        <v>#DIV/0!</v>
      </c>
      <c r="D80" s="43" t="e">
        <f t="shared" si="46"/>
        <v>#DIV/0!</v>
      </c>
      <c r="E80" s="44" t="e">
        <f t="shared" si="47"/>
        <v>#DIV/0!</v>
      </c>
      <c r="F80" s="45" t="e">
        <f t="shared" si="48"/>
        <v>#DIV/0!</v>
      </c>
      <c r="G80" s="45" t="e">
        <f t="shared" si="49"/>
        <v>#DIV/0!</v>
      </c>
      <c r="H80" s="46" t="e">
        <f t="shared" si="50"/>
        <v>#DIV/0!</v>
      </c>
      <c r="I80" s="44" t="e">
        <f t="shared" si="51"/>
        <v>#VALUE!</v>
      </c>
      <c r="J80" s="43" t="e">
        <f>AVERAGE(Enter_Data!L80,Enter_Data!Q80,Enter_Data!V80)</f>
        <v>#DIV/0!</v>
      </c>
      <c r="K80" s="47" t="e">
        <f>STDEV((Enter_Data!L80,Enter_Data!Q80,Enter_Data!V80))</f>
        <v>#DIV/0!</v>
      </c>
      <c r="L80" s="40" t="str">
        <f t="shared" si="52"/>
        <v>0</v>
      </c>
      <c r="M80" s="47" t="e">
        <f t="shared" si="53"/>
        <v>#DIV/0!</v>
      </c>
      <c r="N80" s="48" t="e">
        <f t="shared" si="62"/>
        <v>#DIV/0!</v>
      </c>
      <c r="O80" s="48" t="e">
        <f>AVERAGE(Enter_Data!AA80:AE80)</f>
        <v>#DIV/0!</v>
      </c>
      <c r="P80" s="48" t="e">
        <f>STDEV(Enter_Data!AA80:AE80)</f>
        <v>#DIV/0!</v>
      </c>
      <c r="Q80" s="47" t="e">
        <f t="shared" si="54"/>
        <v>#DIV/0!</v>
      </c>
      <c r="R80" s="47" t="e">
        <f t="shared" si="55"/>
        <v>#DIV/0!</v>
      </c>
      <c r="S80" s="49" t="e">
        <f t="shared" si="63"/>
        <v>#DIV/0!</v>
      </c>
      <c r="T80" s="48" t="e">
        <f>AVERAGE(Enter_Data!AF80:AJ80)</f>
        <v>#DIV/0!</v>
      </c>
      <c r="U80" s="48" t="e">
        <f>STDEV(Enter_Data!AF80:AJ80)</f>
        <v>#DIV/0!</v>
      </c>
      <c r="V80" s="47" t="e">
        <f t="shared" si="56"/>
        <v>#DIV/0!</v>
      </c>
      <c r="W80" s="47" t="e">
        <f t="shared" si="57"/>
        <v>#DIV/0!</v>
      </c>
      <c r="X80" s="48" t="e">
        <f t="shared" si="64"/>
        <v>#DIV/0!</v>
      </c>
      <c r="Y80" s="48" t="e">
        <f>AVERAGE(Enter_Data!N80,Enter_Data!S80,Enter_Data!X80)</f>
        <v>#DIV/0!</v>
      </c>
      <c r="Z80" s="48" t="e">
        <f>STDEV(Enter_Data!N80,Enter_Data!S80,Enter_Data!X80)</f>
        <v>#DIV/0!</v>
      </c>
      <c r="AA80" s="47" t="e">
        <f t="shared" si="58"/>
        <v>#DIV/0!</v>
      </c>
      <c r="AB80" s="47" t="e">
        <f t="shared" si="59"/>
        <v>#DIV/0!</v>
      </c>
      <c r="AC80" s="48" t="e">
        <f t="shared" si="65"/>
        <v>#DIV/0!</v>
      </c>
      <c r="AD80" s="43" t="e">
        <f>AVERAGE(Enter_Data!P80,Enter_Data!U80,Enter_Data!Z80)</f>
        <v>#DIV/0!</v>
      </c>
      <c r="AE80" s="43" t="e">
        <f>STDEV(Enter_Data!P80,Enter_Data!U80,Enter_Data!Z80)</f>
        <v>#DIV/0!</v>
      </c>
      <c r="AF80" s="47" t="e">
        <f t="shared" si="60"/>
        <v>#DIV/0!</v>
      </c>
      <c r="AG80" s="43" t="e">
        <f t="shared" si="61"/>
        <v>#DIV/0!</v>
      </c>
      <c r="AH80" s="48" t="e">
        <f t="shared" si="66"/>
        <v>#DIV/0!</v>
      </c>
      <c r="AI80" s="2"/>
      <c r="AJ80" s="40"/>
      <c r="AK80" s="40"/>
      <c r="AL80" s="40"/>
      <c r="AM80" s="40"/>
      <c r="AN80" s="40"/>
      <c r="AO80" s="40"/>
      <c r="AP80" s="40"/>
      <c r="AQ80" s="40"/>
      <c r="AR80" s="40"/>
    </row>
    <row r="81" spans="1:44" ht="15.75" customHeight="1" x14ac:dyDescent="0.2">
      <c r="A81" s="39">
        <v>77</v>
      </c>
      <c r="B81" s="3" t="str">
        <f>Enter_Data!F81</f>
        <v/>
      </c>
      <c r="C81" s="3" t="e">
        <f t="shared" si="45"/>
        <v>#DIV/0!</v>
      </c>
      <c r="D81" s="43" t="e">
        <f t="shared" si="46"/>
        <v>#DIV/0!</v>
      </c>
      <c r="E81" s="44" t="e">
        <f t="shared" si="47"/>
        <v>#DIV/0!</v>
      </c>
      <c r="F81" s="45" t="e">
        <f t="shared" si="48"/>
        <v>#DIV/0!</v>
      </c>
      <c r="G81" s="45" t="e">
        <f t="shared" si="49"/>
        <v>#DIV/0!</v>
      </c>
      <c r="H81" s="46" t="e">
        <f t="shared" si="50"/>
        <v>#DIV/0!</v>
      </c>
      <c r="I81" s="44" t="e">
        <f t="shared" si="51"/>
        <v>#VALUE!</v>
      </c>
      <c r="J81" s="43" t="e">
        <f>AVERAGE(Enter_Data!L81,Enter_Data!Q81,Enter_Data!V81)</f>
        <v>#DIV/0!</v>
      </c>
      <c r="K81" s="47" t="e">
        <f>STDEV((Enter_Data!L81,Enter_Data!Q81,Enter_Data!V81))</f>
        <v>#DIV/0!</v>
      </c>
      <c r="L81" s="40" t="str">
        <f t="shared" si="52"/>
        <v>0</v>
      </c>
      <c r="M81" s="47" t="e">
        <f t="shared" si="53"/>
        <v>#DIV/0!</v>
      </c>
      <c r="N81" s="48" t="e">
        <f t="shared" si="62"/>
        <v>#DIV/0!</v>
      </c>
      <c r="O81" s="48" t="e">
        <f>AVERAGE(Enter_Data!AA81:AE81)</f>
        <v>#DIV/0!</v>
      </c>
      <c r="P81" s="48" t="e">
        <f>STDEV(Enter_Data!AA81:AE81)</f>
        <v>#DIV/0!</v>
      </c>
      <c r="Q81" s="47" t="e">
        <f t="shared" si="54"/>
        <v>#DIV/0!</v>
      </c>
      <c r="R81" s="47" t="e">
        <f t="shared" si="55"/>
        <v>#DIV/0!</v>
      </c>
      <c r="S81" s="49" t="e">
        <f t="shared" si="63"/>
        <v>#DIV/0!</v>
      </c>
      <c r="T81" s="48" t="e">
        <f>AVERAGE(Enter_Data!AF81:AJ81)</f>
        <v>#DIV/0!</v>
      </c>
      <c r="U81" s="48" t="e">
        <f>STDEV(Enter_Data!AF81:AJ81)</f>
        <v>#DIV/0!</v>
      </c>
      <c r="V81" s="47" t="e">
        <f t="shared" si="56"/>
        <v>#DIV/0!</v>
      </c>
      <c r="W81" s="47" t="e">
        <f t="shared" si="57"/>
        <v>#DIV/0!</v>
      </c>
      <c r="X81" s="48" t="e">
        <f t="shared" si="64"/>
        <v>#DIV/0!</v>
      </c>
      <c r="Y81" s="48" t="e">
        <f>AVERAGE(Enter_Data!N81,Enter_Data!S81,Enter_Data!X81)</f>
        <v>#DIV/0!</v>
      </c>
      <c r="Z81" s="48" t="e">
        <f>STDEV(Enter_Data!N81,Enter_Data!S81,Enter_Data!X81)</f>
        <v>#DIV/0!</v>
      </c>
      <c r="AA81" s="47" t="e">
        <f t="shared" si="58"/>
        <v>#DIV/0!</v>
      </c>
      <c r="AB81" s="47" t="e">
        <f t="shared" si="59"/>
        <v>#DIV/0!</v>
      </c>
      <c r="AC81" s="48" t="e">
        <f t="shared" si="65"/>
        <v>#DIV/0!</v>
      </c>
      <c r="AD81" s="43" t="e">
        <f>AVERAGE(Enter_Data!P81,Enter_Data!U81,Enter_Data!Z81)</f>
        <v>#DIV/0!</v>
      </c>
      <c r="AE81" s="43" t="e">
        <f>STDEV(Enter_Data!P81,Enter_Data!U81,Enter_Data!Z81)</f>
        <v>#DIV/0!</v>
      </c>
      <c r="AF81" s="47" t="e">
        <f t="shared" si="60"/>
        <v>#DIV/0!</v>
      </c>
      <c r="AG81" s="43" t="e">
        <f t="shared" si="61"/>
        <v>#DIV/0!</v>
      </c>
      <c r="AH81" s="48" t="e">
        <f t="shared" si="66"/>
        <v>#DIV/0!</v>
      </c>
      <c r="AI81" s="2"/>
      <c r="AJ81" s="40"/>
      <c r="AK81" s="40"/>
      <c r="AL81" s="40"/>
      <c r="AM81" s="40"/>
      <c r="AN81" s="40"/>
      <c r="AO81" s="40"/>
      <c r="AP81" s="40"/>
      <c r="AQ81" s="40"/>
      <c r="AR81" s="40"/>
    </row>
    <row r="82" spans="1:44" ht="15.75" customHeight="1" x14ac:dyDescent="0.2">
      <c r="A82" s="39">
        <v>78</v>
      </c>
      <c r="B82" s="3" t="str">
        <f>Enter_Data!F82</f>
        <v/>
      </c>
      <c r="C82" s="3" t="e">
        <f t="shared" si="45"/>
        <v>#DIV/0!</v>
      </c>
      <c r="D82" s="43" t="e">
        <f t="shared" si="46"/>
        <v>#DIV/0!</v>
      </c>
      <c r="E82" s="44" t="e">
        <f t="shared" si="47"/>
        <v>#DIV/0!</v>
      </c>
      <c r="F82" s="45" t="e">
        <f t="shared" si="48"/>
        <v>#DIV/0!</v>
      </c>
      <c r="G82" s="45" t="e">
        <f t="shared" si="49"/>
        <v>#DIV/0!</v>
      </c>
      <c r="H82" s="46" t="e">
        <f t="shared" si="50"/>
        <v>#DIV/0!</v>
      </c>
      <c r="I82" s="44" t="e">
        <f t="shared" si="51"/>
        <v>#VALUE!</v>
      </c>
      <c r="J82" s="43" t="e">
        <f>AVERAGE(Enter_Data!L82,Enter_Data!Q82,Enter_Data!V82)</f>
        <v>#DIV/0!</v>
      </c>
      <c r="K82" s="47" t="e">
        <f>STDEV((Enter_Data!L82,Enter_Data!Q82,Enter_Data!V82))</f>
        <v>#DIV/0!</v>
      </c>
      <c r="L82" s="40" t="str">
        <f t="shared" si="52"/>
        <v>0</v>
      </c>
      <c r="M82" s="47" t="e">
        <f t="shared" si="53"/>
        <v>#DIV/0!</v>
      </c>
      <c r="N82" s="48" t="e">
        <f t="shared" si="62"/>
        <v>#DIV/0!</v>
      </c>
      <c r="O82" s="48" t="e">
        <f>AVERAGE(Enter_Data!AA82:AE82)</f>
        <v>#DIV/0!</v>
      </c>
      <c r="P82" s="48" t="e">
        <f>STDEV(Enter_Data!AA82:AE82)</f>
        <v>#DIV/0!</v>
      </c>
      <c r="Q82" s="47" t="e">
        <f t="shared" si="54"/>
        <v>#DIV/0!</v>
      </c>
      <c r="R82" s="47" t="e">
        <f t="shared" si="55"/>
        <v>#DIV/0!</v>
      </c>
      <c r="S82" s="49" t="e">
        <f t="shared" si="63"/>
        <v>#DIV/0!</v>
      </c>
      <c r="T82" s="48" t="e">
        <f>AVERAGE(Enter_Data!AF82:AJ82)</f>
        <v>#DIV/0!</v>
      </c>
      <c r="U82" s="48" t="e">
        <f>STDEV(Enter_Data!AF82:AJ82)</f>
        <v>#DIV/0!</v>
      </c>
      <c r="V82" s="47" t="e">
        <f t="shared" si="56"/>
        <v>#DIV/0!</v>
      </c>
      <c r="W82" s="47" t="e">
        <f t="shared" si="57"/>
        <v>#DIV/0!</v>
      </c>
      <c r="X82" s="48" t="e">
        <f t="shared" si="64"/>
        <v>#DIV/0!</v>
      </c>
      <c r="Y82" s="48" t="e">
        <f>AVERAGE(Enter_Data!N82,Enter_Data!S82,Enter_Data!X82)</f>
        <v>#DIV/0!</v>
      </c>
      <c r="Z82" s="48" t="e">
        <f>STDEV(Enter_Data!N82,Enter_Data!S82,Enter_Data!X82)</f>
        <v>#DIV/0!</v>
      </c>
      <c r="AA82" s="47" t="e">
        <f t="shared" si="58"/>
        <v>#DIV/0!</v>
      </c>
      <c r="AB82" s="47" t="e">
        <f t="shared" si="59"/>
        <v>#DIV/0!</v>
      </c>
      <c r="AC82" s="48" t="e">
        <f t="shared" si="65"/>
        <v>#DIV/0!</v>
      </c>
      <c r="AD82" s="43" t="e">
        <f>AVERAGE(Enter_Data!P82,Enter_Data!U82,Enter_Data!Z82)</f>
        <v>#DIV/0!</v>
      </c>
      <c r="AE82" s="43" t="e">
        <f>STDEV(Enter_Data!P82,Enter_Data!U82,Enter_Data!Z82)</f>
        <v>#DIV/0!</v>
      </c>
      <c r="AF82" s="47" t="e">
        <f t="shared" si="60"/>
        <v>#DIV/0!</v>
      </c>
      <c r="AG82" s="43" t="e">
        <f t="shared" si="61"/>
        <v>#DIV/0!</v>
      </c>
      <c r="AH82" s="48" t="e">
        <f t="shared" si="66"/>
        <v>#DIV/0!</v>
      </c>
      <c r="AI82" s="2"/>
      <c r="AJ82" s="40"/>
      <c r="AK82" s="40"/>
      <c r="AL82" s="40"/>
      <c r="AM82" s="40"/>
      <c r="AN82" s="40"/>
      <c r="AO82" s="40"/>
      <c r="AP82" s="40"/>
      <c r="AQ82" s="40"/>
      <c r="AR82" s="40"/>
    </row>
    <row r="83" spans="1:44" ht="15.75" customHeight="1" x14ac:dyDescent="0.2">
      <c r="A83" s="39">
        <v>79</v>
      </c>
      <c r="B83" s="3" t="str">
        <f>Enter_Data!F83</f>
        <v/>
      </c>
      <c r="C83" s="3" t="e">
        <f t="shared" si="45"/>
        <v>#DIV/0!</v>
      </c>
      <c r="D83" s="43" t="e">
        <f t="shared" si="46"/>
        <v>#DIV/0!</v>
      </c>
      <c r="E83" s="44" t="e">
        <f t="shared" si="47"/>
        <v>#DIV/0!</v>
      </c>
      <c r="F83" s="45" t="e">
        <f t="shared" si="48"/>
        <v>#DIV/0!</v>
      </c>
      <c r="G83" s="45" t="e">
        <f t="shared" si="49"/>
        <v>#DIV/0!</v>
      </c>
      <c r="H83" s="46" t="e">
        <f t="shared" si="50"/>
        <v>#DIV/0!</v>
      </c>
      <c r="I83" s="44" t="e">
        <f t="shared" si="51"/>
        <v>#VALUE!</v>
      </c>
      <c r="J83" s="43" t="e">
        <f>AVERAGE(Enter_Data!L83,Enter_Data!Q83,Enter_Data!V83)</f>
        <v>#DIV/0!</v>
      </c>
      <c r="K83" s="47" t="e">
        <f>STDEV((Enter_Data!L83,Enter_Data!Q83,Enter_Data!V83))</f>
        <v>#DIV/0!</v>
      </c>
      <c r="L83" s="40" t="str">
        <f t="shared" si="52"/>
        <v>0</v>
      </c>
      <c r="M83" s="47" t="e">
        <f t="shared" si="53"/>
        <v>#DIV/0!</v>
      </c>
      <c r="N83" s="48" t="e">
        <f t="shared" si="62"/>
        <v>#DIV/0!</v>
      </c>
      <c r="O83" s="48" t="e">
        <f>AVERAGE(Enter_Data!AA83:AE83)</f>
        <v>#DIV/0!</v>
      </c>
      <c r="P83" s="48" t="e">
        <f>STDEV(Enter_Data!AA83:AE83)</f>
        <v>#DIV/0!</v>
      </c>
      <c r="Q83" s="47" t="e">
        <f t="shared" si="54"/>
        <v>#DIV/0!</v>
      </c>
      <c r="R83" s="47" t="e">
        <f t="shared" si="55"/>
        <v>#DIV/0!</v>
      </c>
      <c r="S83" s="49" t="e">
        <f t="shared" si="63"/>
        <v>#DIV/0!</v>
      </c>
      <c r="T83" s="48" t="e">
        <f>AVERAGE(Enter_Data!AF83:AJ83)</f>
        <v>#DIV/0!</v>
      </c>
      <c r="U83" s="48" t="e">
        <f>STDEV(Enter_Data!AF83:AJ83)</f>
        <v>#DIV/0!</v>
      </c>
      <c r="V83" s="47" t="e">
        <f t="shared" si="56"/>
        <v>#DIV/0!</v>
      </c>
      <c r="W83" s="47" t="e">
        <f t="shared" si="57"/>
        <v>#DIV/0!</v>
      </c>
      <c r="X83" s="48" t="e">
        <f t="shared" si="64"/>
        <v>#DIV/0!</v>
      </c>
      <c r="Y83" s="48" t="e">
        <f>AVERAGE(Enter_Data!N83,Enter_Data!S83,Enter_Data!X83)</f>
        <v>#DIV/0!</v>
      </c>
      <c r="Z83" s="48" t="e">
        <f>STDEV(Enter_Data!N83,Enter_Data!S83,Enter_Data!X83)</f>
        <v>#DIV/0!</v>
      </c>
      <c r="AA83" s="47" t="e">
        <f t="shared" si="58"/>
        <v>#DIV/0!</v>
      </c>
      <c r="AB83" s="47" t="e">
        <f t="shared" si="59"/>
        <v>#DIV/0!</v>
      </c>
      <c r="AC83" s="48" t="e">
        <f t="shared" si="65"/>
        <v>#DIV/0!</v>
      </c>
      <c r="AD83" s="43" t="e">
        <f>AVERAGE(Enter_Data!P83,Enter_Data!U83,Enter_Data!Z83)</f>
        <v>#DIV/0!</v>
      </c>
      <c r="AE83" s="43" t="e">
        <f>STDEV(Enter_Data!P83,Enter_Data!U83,Enter_Data!Z83)</f>
        <v>#DIV/0!</v>
      </c>
      <c r="AF83" s="47" t="e">
        <f t="shared" si="60"/>
        <v>#DIV/0!</v>
      </c>
      <c r="AG83" s="43" t="e">
        <f t="shared" si="61"/>
        <v>#DIV/0!</v>
      </c>
      <c r="AH83" s="48" t="e">
        <f t="shared" si="66"/>
        <v>#DIV/0!</v>
      </c>
      <c r="AI83" s="2"/>
      <c r="AJ83" s="40"/>
      <c r="AK83" s="40"/>
      <c r="AL83" s="40"/>
      <c r="AM83" s="40"/>
      <c r="AN83" s="40"/>
      <c r="AO83" s="40"/>
      <c r="AP83" s="40"/>
      <c r="AQ83" s="40"/>
      <c r="AR83" s="40"/>
    </row>
    <row r="84" spans="1:44" ht="15.75" customHeight="1" x14ac:dyDescent="0.2">
      <c r="A84" s="39">
        <v>80</v>
      </c>
      <c r="B84" s="3" t="str">
        <f>Enter_Data!F84</f>
        <v/>
      </c>
      <c r="C84" s="3" t="e">
        <f t="shared" si="45"/>
        <v>#DIV/0!</v>
      </c>
      <c r="D84" s="43" t="e">
        <f t="shared" si="46"/>
        <v>#DIV/0!</v>
      </c>
      <c r="E84" s="44" t="e">
        <f t="shared" si="47"/>
        <v>#DIV/0!</v>
      </c>
      <c r="F84" s="45" t="e">
        <f t="shared" si="48"/>
        <v>#DIV/0!</v>
      </c>
      <c r="G84" s="45" t="e">
        <f t="shared" si="49"/>
        <v>#DIV/0!</v>
      </c>
      <c r="H84" s="46" t="e">
        <f t="shared" si="50"/>
        <v>#DIV/0!</v>
      </c>
      <c r="I84" s="44" t="e">
        <f t="shared" si="51"/>
        <v>#VALUE!</v>
      </c>
      <c r="J84" s="43" t="e">
        <f>AVERAGE(Enter_Data!L84,Enter_Data!Q84,Enter_Data!V84)</f>
        <v>#DIV/0!</v>
      </c>
      <c r="K84" s="47" t="e">
        <f>STDEV((Enter_Data!L84,Enter_Data!Q84,Enter_Data!V84))</f>
        <v>#DIV/0!</v>
      </c>
      <c r="L84" s="40" t="str">
        <f t="shared" si="52"/>
        <v>0</v>
      </c>
      <c r="M84" s="47" t="e">
        <f t="shared" si="53"/>
        <v>#DIV/0!</v>
      </c>
      <c r="N84" s="48" t="e">
        <f t="shared" si="62"/>
        <v>#DIV/0!</v>
      </c>
      <c r="O84" s="48" t="e">
        <f>AVERAGE(Enter_Data!AA84:AE84)</f>
        <v>#DIV/0!</v>
      </c>
      <c r="P84" s="48" t="e">
        <f>STDEV(Enter_Data!AA84:AE84)</f>
        <v>#DIV/0!</v>
      </c>
      <c r="Q84" s="47" t="e">
        <f t="shared" si="54"/>
        <v>#DIV/0!</v>
      </c>
      <c r="R84" s="47" t="e">
        <f t="shared" si="55"/>
        <v>#DIV/0!</v>
      </c>
      <c r="S84" s="49" t="e">
        <f t="shared" si="63"/>
        <v>#DIV/0!</v>
      </c>
      <c r="T84" s="48" t="e">
        <f>AVERAGE(Enter_Data!AF84:AJ84)</f>
        <v>#DIV/0!</v>
      </c>
      <c r="U84" s="48" t="e">
        <f>STDEV(Enter_Data!AF84:AJ84)</f>
        <v>#DIV/0!</v>
      </c>
      <c r="V84" s="47" t="e">
        <f t="shared" si="56"/>
        <v>#DIV/0!</v>
      </c>
      <c r="W84" s="47" t="e">
        <f t="shared" si="57"/>
        <v>#DIV/0!</v>
      </c>
      <c r="X84" s="48" t="e">
        <f t="shared" si="64"/>
        <v>#DIV/0!</v>
      </c>
      <c r="Y84" s="48" t="e">
        <f>AVERAGE(Enter_Data!N84,Enter_Data!S84,Enter_Data!X84)</f>
        <v>#DIV/0!</v>
      </c>
      <c r="Z84" s="48" t="e">
        <f>STDEV(Enter_Data!N84,Enter_Data!S84,Enter_Data!X84)</f>
        <v>#DIV/0!</v>
      </c>
      <c r="AA84" s="47" t="e">
        <f t="shared" si="58"/>
        <v>#DIV/0!</v>
      </c>
      <c r="AB84" s="47" t="e">
        <f t="shared" si="59"/>
        <v>#DIV/0!</v>
      </c>
      <c r="AC84" s="48" t="e">
        <f t="shared" si="65"/>
        <v>#DIV/0!</v>
      </c>
      <c r="AD84" s="43" t="e">
        <f>AVERAGE(Enter_Data!P84,Enter_Data!U84,Enter_Data!Z84)</f>
        <v>#DIV/0!</v>
      </c>
      <c r="AE84" s="43" t="e">
        <f>STDEV(Enter_Data!P84,Enter_Data!U84,Enter_Data!Z84)</f>
        <v>#DIV/0!</v>
      </c>
      <c r="AF84" s="47" t="e">
        <f t="shared" si="60"/>
        <v>#DIV/0!</v>
      </c>
      <c r="AG84" s="43" t="e">
        <f t="shared" si="61"/>
        <v>#DIV/0!</v>
      </c>
      <c r="AH84" s="48" t="e">
        <f t="shared" si="66"/>
        <v>#DIV/0!</v>
      </c>
      <c r="AI84" s="2"/>
      <c r="AJ84" s="40"/>
      <c r="AK84" s="40"/>
      <c r="AL84" s="40"/>
      <c r="AM84" s="40"/>
      <c r="AN84" s="40"/>
      <c r="AO84" s="40"/>
      <c r="AP84" s="40"/>
      <c r="AQ84" s="40"/>
      <c r="AR84" s="40"/>
    </row>
    <row r="85" spans="1:44" ht="15.75" customHeight="1" x14ac:dyDescent="0.2">
      <c r="A85" s="39">
        <v>81</v>
      </c>
      <c r="B85" s="3" t="str">
        <f>Enter_Data!F85</f>
        <v/>
      </c>
      <c r="C85" s="3" t="e">
        <f t="shared" si="45"/>
        <v>#DIV/0!</v>
      </c>
      <c r="D85" s="43" t="e">
        <f t="shared" si="46"/>
        <v>#DIV/0!</v>
      </c>
      <c r="E85" s="44" t="e">
        <f t="shared" si="47"/>
        <v>#DIV/0!</v>
      </c>
      <c r="F85" s="45" t="e">
        <f t="shared" si="48"/>
        <v>#DIV/0!</v>
      </c>
      <c r="G85" s="45" t="e">
        <f t="shared" si="49"/>
        <v>#DIV/0!</v>
      </c>
      <c r="H85" s="46" t="e">
        <f t="shared" si="50"/>
        <v>#DIV/0!</v>
      </c>
      <c r="I85" s="44" t="e">
        <f t="shared" si="51"/>
        <v>#VALUE!</v>
      </c>
      <c r="J85" s="43" t="e">
        <f>AVERAGE(Enter_Data!L85,Enter_Data!Q85,Enter_Data!V85)</f>
        <v>#DIV/0!</v>
      </c>
      <c r="K85" s="47" t="e">
        <f>STDEV((Enter_Data!L85,Enter_Data!Q85,Enter_Data!V85))</f>
        <v>#DIV/0!</v>
      </c>
      <c r="L85" s="40" t="str">
        <f t="shared" si="52"/>
        <v>0</v>
      </c>
      <c r="M85" s="47" t="e">
        <f t="shared" si="53"/>
        <v>#DIV/0!</v>
      </c>
      <c r="N85" s="48" t="e">
        <f t="shared" si="62"/>
        <v>#DIV/0!</v>
      </c>
      <c r="O85" s="48" t="e">
        <f>AVERAGE(Enter_Data!AA85:AE85)</f>
        <v>#DIV/0!</v>
      </c>
      <c r="P85" s="48" t="e">
        <f>STDEV(Enter_Data!AA85:AE85)</f>
        <v>#DIV/0!</v>
      </c>
      <c r="Q85" s="47" t="e">
        <f t="shared" si="54"/>
        <v>#DIV/0!</v>
      </c>
      <c r="R85" s="47" t="e">
        <f t="shared" si="55"/>
        <v>#DIV/0!</v>
      </c>
      <c r="S85" s="49" t="e">
        <f t="shared" si="63"/>
        <v>#DIV/0!</v>
      </c>
      <c r="T85" s="48" t="e">
        <f>AVERAGE(Enter_Data!AF85:AJ85)</f>
        <v>#DIV/0!</v>
      </c>
      <c r="U85" s="48" t="e">
        <f>STDEV(Enter_Data!AF85:AJ85)</f>
        <v>#DIV/0!</v>
      </c>
      <c r="V85" s="47" t="e">
        <f t="shared" si="56"/>
        <v>#DIV/0!</v>
      </c>
      <c r="W85" s="47" t="e">
        <f t="shared" si="57"/>
        <v>#DIV/0!</v>
      </c>
      <c r="X85" s="48" t="e">
        <f t="shared" si="64"/>
        <v>#DIV/0!</v>
      </c>
      <c r="Y85" s="48" t="e">
        <f>AVERAGE(Enter_Data!N85,Enter_Data!S85,Enter_Data!X85)</f>
        <v>#DIV/0!</v>
      </c>
      <c r="Z85" s="48" t="e">
        <f>STDEV(Enter_Data!N85,Enter_Data!S85,Enter_Data!X85)</f>
        <v>#DIV/0!</v>
      </c>
      <c r="AA85" s="47" t="e">
        <f t="shared" si="58"/>
        <v>#DIV/0!</v>
      </c>
      <c r="AB85" s="47" t="e">
        <f t="shared" si="59"/>
        <v>#DIV/0!</v>
      </c>
      <c r="AC85" s="48" t="e">
        <f t="shared" si="65"/>
        <v>#DIV/0!</v>
      </c>
      <c r="AD85" s="43" t="e">
        <f>AVERAGE(Enter_Data!P85,Enter_Data!U85,Enter_Data!Z85)</f>
        <v>#DIV/0!</v>
      </c>
      <c r="AE85" s="43" t="e">
        <f>STDEV(Enter_Data!P85,Enter_Data!U85,Enter_Data!Z85)</f>
        <v>#DIV/0!</v>
      </c>
      <c r="AF85" s="47" t="e">
        <f t="shared" si="60"/>
        <v>#DIV/0!</v>
      </c>
      <c r="AG85" s="43" t="e">
        <f t="shared" si="61"/>
        <v>#DIV/0!</v>
      </c>
      <c r="AH85" s="48" t="e">
        <f t="shared" si="66"/>
        <v>#DIV/0!</v>
      </c>
      <c r="AI85" s="2"/>
      <c r="AJ85" s="40"/>
      <c r="AK85" s="40"/>
      <c r="AL85" s="40"/>
      <c r="AM85" s="40"/>
      <c r="AN85" s="40"/>
      <c r="AO85" s="40"/>
      <c r="AP85" s="40"/>
      <c r="AQ85" s="40"/>
      <c r="AR85" s="40"/>
    </row>
    <row r="86" spans="1:44" ht="15.75" customHeight="1" x14ac:dyDescent="0.2">
      <c r="A86" s="39">
        <v>82</v>
      </c>
      <c r="B86" s="3" t="str">
        <f>Enter_Data!F86</f>
        <v/>
      </c>
      <c r="C86" s="3" t="e">
        <f t="shared" si="45"/>
        <v>#DIV/0!</v>
      </c>
      <c r="D86" s="43" t="e">
        <f t="shared" si="46"/>
        <v>#DIV/0!</v>
      </c>
      <c r="E86" s="44" t="e">
        <f t="shared" si="47"/>
        <v>#DIV/0!</v>
      </c>
      <c r="F86" s="45" t="e">
        <f t="shared" si="48"/>
        <v>#DIV/0!</v>
      </c>
      <c r="G86" s="45" t="e">
        <f t="shared" si="49"/>
        <v>#DIV/0!</v>
      </c>
      <c r="H86" s="46" t="e">
        <f t="shared" si="50"/>
        <v>#DIV/0!</v>
      </c>
      <c r="I86" s="44" t="e">
        <f t="shared" si="51"/>
        <v>#VALUE!</v>
      </c>
      <c r="J86" s="43" t="e">
        <f>AVERAGE(Enter_Data!L86,Enter_Data!Q86,Enter_Data!V86)</f>
        <v>#DIV/0!</v>
      </c>
      <c r="K86" s="47" t="e">
        <f>STDEV((Enter_Data!L86,Enter_Data!Q86,Enter_Data!V86))</f>
        <v>#DIV/0!</v>
      </c>
      <c r="L86" s="40" t="str">
        <f t="shared" si="52"/>
        <v>0</v>
      </c>
      <c r="M86" s="47" t="e">
        <f t="shared" si="53"/>
        <v>#DIV/0!</v>
      </c>
      <c r="N86" s="48" t="e">
        <f t="shared" si="62"/>
        <v>#DIV/0!</v>
      </c>
      <c r="O86" s="48" t="e">
        <f>AVERAGE(Enter_Data!AA86:AE86)</f>
        <v>#DIV/0!</v>
      </c>
      <c r="P86" s="48" t="e">
        <f>STDEV(Enter_Data!AA86:AE86)</f>
        <v>#DIV/0!</v>
      </c>
      <c r="Q86" s="47" t="e">
        <f t="shared" si="54"/>
        <v>#DIV/0!</v>
      </c>
      <c r="R86" s="47" t="e">
        <f t="shared" si="55"/>
        <v>#DIV/0!</v>
      </c>
      <c r="S86" s="49" t="e">
        <f t="shared" si="63"/>
        <v>#DIV/0!</v>
      </c>
      <c r="T86" s="48" t="e">
        <f>AVERAGE(Enter_Data!AF86:AJ86)</f>
        <v>#DIV/0!</v>
      </c>
      <c r="U86" s="48" t="e">
        <f>STDEV(Enter_Data!AF86:AJ86)</f>
        <v>#DIV/0!</v>
      </c>
      <c r="V86" s="47" t="e">
        <f t="shared" si="56"/>
        <v>#DIV/0!</v>
      </c>
      <c r="W86" s="47" t="e">
        <f t="shared" si="57"/>
        <v>#DIV/0!</v>
      </c>
      <c r="X86" s="48" t="e">
        <f t="shared" si="64"/>
        <v>#DIV/0!</v>
      </c>
      <c r="Y86" s="48" t="e">
        <f>AVERAGE(Enter_Data!N86,Enter_Data!S86,Enter_Data!X86)</f>
        <v>#DIV/0!</v>
      </c>
      <c r="Z86" s="48" t="e">
        <f>STDEV(Enter_Data!N86,Enter_Data!S86,Enter_Data!X86)</f>
        <v>#DIV/0!</v>
      </c>
      <c r="AA86" s="47" t="e">
        <f t="shared" si="58"/>
        <v>#DIV/0!</v>
      </c>
      <c r="AB86" s="47" t="e">
        <f t="shared" si="59"/>
        <v>#DIV/0!</v>
      </c>
      <c r="AC86" s="48" t="e">
        <f t="shared" si="65"/>
        <v>#DIV/0!</v>
      </c>
      <c r="AD86" s="43" t="e">
        <f>AVERAGE(Enter_Data!P86,Enter_Data!U86,Enter_Data!Z86)</f>
        <v>#DIV/0!</v>
      </c>
      <c r="AE86" s="43" t="e">
        <f>STDEV(Enter_Data!P86,Enter_Data!U86,Enter_Data!Z86)</f>
        <v>#DIV/0!</v>
      </c>
      <c r="AF86" s="47" t="e">
        <f t="shared" si="60"/>
        <v>#DIV/0!</v>
      </c>
      <c r="AG86" s="43" t="e">
        <f t="shared" si="61"/>
        <v>#DIV/0!</v>
      </c>
      <c r="AH86" s="48" t="e">
        <f t="shared" si="66"/>
        <v>#DIV/0!</v>
      </c>
      <c r="AI86" s="2"/>
      <c r="AJ86" s="40"/>
      <c r="AK86" s="40"/>
      <c r="AL86" s="40"/>
      <c r="AM86" s="40"/>
      <c r="AN86" s="40"/>
      <c r="AO86" s="40"/>
      <c r="AP86" s="40"/>
      <c r="AQ86" s="40"/>
      <c r="AR86" s="40"/>
    </row>
    <row r="87" spans="1:44" ht="15.75" customHeight="1" x14ac:dyDescent="0.2">
      <c r="A87" s="39">
        <v>83</v>
      </c>
      <c r="B87" s="3" t="str">
        <f>Enter_Data!F87</f>
        <v/>
      </c>
      <c r="C87" s="3" t="e">
        <f t="shared" si="45"/>
        <v>#DIV/0!</v>
      </c>
      <c r="D87" s="43" t="e">
        <f t="shared" si="46"/>
        <v>#DIV/0!</v>
      </c>
      <c r="E87" s="44" t="e">
        <f t="shared" si="47"/>
        <v>#DIV/0!</v>
      </c>
      <c r="F87" s="45" t="e">
        <f t="shared" si="48"/>
        <v>#DIV/0!</v>
      </c>
      <c r="G87" s="45" t="e">
        <f t="shared" si="49"/>
        <v>#DIV/0!</v>
      </c>
      <c r="H87" s="46" t="e">
        <f t="shared" si="50"/>
        <v>#DIV/0!</v>
      </c>
      <c r="I87" s="44" t="e">
        <f t="shared" si="51"/>
        <v>#VALUE!</v>
      </c>
      <c r="J87" s="43" t="e">
        <f>AVERAGE(Enter_Data!L87,Enter_Data!Q87,Enter_Data!V87)</f>
        <v>#DIV/0!</v>
      </c>
      <c r="K87" s="47" t="e">
        <f>STDEV((Enter_Data!L87,Enter_Data!Q87,Enter_Data!V87))</f>
        <v>#DIV/0!</v>
      </c>
      <c r="L87" s="40" t="str">
        <f t="shared" si="52"/>
        <v>0</v>
      </c>
      <c r="M87" s="47" t="e">
        <f t="shared" si="53"/>
        <v>#DIV/0!</v>
      </c>
      <c r="N87" s="48" t="e">
        <f t="shared" si="62"/>
        <v>#DIV/0!</v>
      </c>
      <c r="O87" s="48" t="e">
        <f>AVERAGE(Enter_Data!AA87:AE87)</f>
        <v>#DIV/0!</v>
      </c>
      <c r="P87" s="48" t="e">
        <f>STDEV(Enter_Data!AA87:AE87)</f>
        <v>#DIV/0!</v>
      </c>
      <c r="Q87" s="47" t="e">
        <f t="shared" si="54"/>
        <v>#DIV/0!</v>
      </c>
      <c r="R87" s="47" t="e">
        <f t="shared" si="55"/>
        <v>#DIV/0!</v>
      </c>
      <c r="S87" s="49" t="e">
        <f t="shared" si="63"/>
        <v>#DIV/0!</v>
      </c>
      <c r="T87" s="48" t="e">
        <f>AVERAGE(Enter_Data!AF87:AJ87)</f>
        <v>#DIV/0!</v>
      </c>
      <c r="U87" s="48" t="e">
        <f>STDEV(Enter_Data!AF87:AJ87)</f>
        <v>#DIV/0!</v>
      </c>
      <c r="V87" s="47" t="e">
        <f t="shared" si="56"/>
        <v>#DIV/0!</v>
      </c>
      <c r="W87" s="47" t="e">
        <f t="shared" si="57"/>
        <v>#DIV/0!</v>
      </c>
      <c r="X87" s="48" t="e">
        <f t="shared" si="64"/>
        <v>#DIV/0!</v>
      </c>
      <c r="Y87" s="48" t="e">
        <f>AVERAGE(Enter_Data!N87,Enter_Data!S87,Enter_Data!X87)</f>
        <v>#DIV/0!</v>
      </c>
      <c r="Z87" s="48" t="e">
        <f>STDEV(Enter_Data!N87,Enter_Data!S87,Enter_Data!X87)</f>
        <v>#DIV/0!</v>
      </c>
      <c r="AA87" s="47" t="e">
        <f t="shared" si="58"/>
        <v>#DIV/0!</v>
      </c>
      <c r="AB87" s="47" t="e">
        <f t="shared" si="59"/>
        <v>#DIV/0!</v>
      </c>
      <c r="AC87" s="48" t="e">
        <f t="shared" si="65"/>
        <v>#DIV/0!</v>
      </c>
      <c r="AD87" s="43" t="e">
        <f>AVERAGE(Enter_Data!P87,Enter_Data!U87,Enter_Data!Z87)</f>
        <v>#DIV/0!</v>
      </c>
      <c r="AE87" s="43" t="e">
        <f>STDEV(Enter_Data!P87,Enter_Data!U87,Enter_Data!Z87)</f>
        <v>#DIV/0!</v>
      </c>
      <c r="AF87" s="47" t="e">
        <f t="shared" si="60"/>
        <v>#DIV/0!</v>
      </c>
      <c r="AG87" s="43" t="e">
        <f t="shared" si="61"/>
        <v>#DIV/0!</v>
      </c>
      <c r="AH87" s="48" t="e">
        <f t="shared" si="66"/>
        <v>#DIV/0!</v>
      </c>
      <c r="AI87" s="2"/>
      <c r="AJ87" s="40"/>
      <c r="AK87" s="40"/>
      <c r="AL87" s="40"/>
      <c r="AM87" s="40"/>
      <c r="AN87" s="40"/>
      <c r="AO87" s="40"/>
      <c r="AP87" s="40"/>
      <c r="AQ87" s="40"/>
      <c r="AR87" s="40"/>
    </row>
    <row r="88" spans="1:44" ht="15.75" customHeight="1" x14ac:dyDescent="0.2">
      <c r="A88" s="39">
        <v>84</v>
      </c>
      <c r="B88" s="3" t="str">
        <f>Enter_Data!F88</f>
        <v/>
      </c>
      <c r="C88" s="3" t="e">
        <f t="shared" si="45"/>
        <v>#DIV/0!</v>
      </c>
      <c r="D88" s="43" t="e">
        <f t="shared" si="46"/>
        <v>#DIV/0!</v>
      </c>
      <c r="E88" s="44" t="e">
        <f t="shared" si="47"/>
        <v>#DIV/0!</v>
      </c>
      <c r="F88" s="45" t="e">
        <f t="shared" si="48"/>
        <v>#DIV/0!</v>
      </c>
      <c r="G88" s="45" t="e">
        <f t="shared" si="49"/>
        <v>#DIV/0!</v>
      </c>
      <c r="H88" s="46" t="e">
        <f t="shared" si="50"/>
        <v>#DIV/0!</v>
      </c>
      <c r="I88" s="44" t="e">
        <f t="shared" si="51"/>
        <v>#VALUE!</v>
      </c>
      <c r="J88" s="43" t="e">
        <f>AVERAGE(Enter_Data!L88,Enter_Data!Q88,Enter_Data!V88)</f>
        <v>#DIV/0!</v>
      </c>
      <c r="K88" s="47" t="e">
        <f>STDEV((Enter_Data!L88,Enter_Data!Q88,Enter_Data!V88))</f>
        <v>#DIV/0!</v>
      </c>
      <c r="L88" s="40" t="str">
        <f t="shared" si="52"/>
        <v>0</v>
      </c>
      <c r="M88" s="47" t="e">
        <f t="shared" si="53"/>
        <v>#DIV/0!</v>
      </c>
      <c r="N88" s="48" t="e">
        <f t="shared" si="62"/>
        <v>#DIV/0!</v>
      </c>
      <c r="O88" s="48" t="e">
        <f>AVERAGE(Enter_Data!AA88:AE88)</f>
        <v>#DIV/0!</v>
      </c>
      <c r="P88" s="48" t="e">
        <f>STDEV(Enter_Data!AA88:AE88)</f>
        <v>#DIV/0!</v>
      </c>
      <c r="Q88" s="47" t="e">
        <f t="shared" si="54"/>
        <v>#DIV/0!</v>
      </c>
      <c r="R88" s="47" t="e">
        <f t="shared" si="55"/>
        <v>#DIV/0!</v>
      </c>
      <c r="S88" s="49" t="e">
        <f t="shared" si="63"/>
        <v>#DIV/0!</v>
      </c>
      <c r="T88" s="48" t="e">
        <f>AVERAGE(Enter_Data!AF88:AJ88)</f>
        <v>#DIV/0!</v>
      </c>
      <c r="U88" s="48" t="e">
        <f>STDEV(Enter_Data!AF88:AJ88)</f>
        <v>#DIV/0!</v>
      </c>
      <c r="V88" s="47" t="e">
        <f t="shared" si="56"/>
        <v>#DIV/0!</v>
      </c>
      <c r="W88" s="47" t="e">
        <f t="shared" si="57"/>
        <v>#DIV/0!</v>
      </c>
      <c r="X88" s="48" t="e">
        <f t="shared" si="64"/>
        <v>#DIV/0!</v>
      </c>
      <c r="Y88" s="48" t="e">
        <f>AVERAGE(Enter_Data!N88,Enter_Data!S88,Enter_Data!X88)</f>
        <v>#DIV/0!</v>
      </c>
      <c r="Z88" s="48" t="e">
        <f>STDEV(Enter_Data!N88,Enter_Data!S88,Enter_Data!X88)</f>
        <v>#DIV/0!</v>
      </c>
      <c r="AA88" s="47" t="e">
        <f t="shared" si="58"/>
        <v>#DIV/0!</v>
      </c>
      <c r="AB88" s="47" t="e">
        <f t="shared" si="59"/>
        <v>#DIV/0!</v>
      </c>
      <c r="AC88" s="48" t="e">
        <f t="shared" si="65"/>
        <v>#DIV/0!</v>
      </c>
      <c r="AD88" s="43" t="e">
        <f>AVERAGE(Enter_Data!P88,Enter_Data!U88,Enter_Data!Z88)</f>
        <v>#DIV/0!</v>
      </c>
      <c r="AE88" s="43" t="e">
        <f>STDEV(Enter_Data!P88,Enter_Data!U88,Enter_Data!Z88)</f>
        <v>#DIV/0!</v>
      </c>
      <c r="AF88" s="47" t="e">
        <f t="shared" si="60"/>
        <v>#DIV/0!</v>
      </c>
      <c r="AG88" s="43" t="e">
        <f t="shared" si="61"/>
        <v>#DIV/0!</v>
      </c>
      <c r="AH88" s="48" t="e">
        <f t="shared" si="66"/>
        <v>#DIV/0!</v>
      </c>
      <c r="AI88" s="2"/>
      <c r="AJ88" s="40"/>
      <c r="AK88" s="40"/>
      <c r="AL88" s="40"/>
      <c r="AM88" s="40"/>
      <c r="AN88" s="40"/>
      <c r="AO88" s="40"/>
      <c r="AP88" s="40"/>
      <c r="AQ88" s="40"/>
      <c r="AR88" s="40"/>
    </row>
    <row r="89" spans="1:44" ht="15.75" customHeight="1" x14ac:dyDescent="0.2">
      <c r="A89" s="39">
        <v>85</v>
      </c>
      <c r="B89" s="3" t="str">
        <f>Enter_Data!F89</f>
        <v/>
      </c>
      <c r="C89" s="3" t="e">
        <f t="shared" ref="C89:C104" si="67">((Y89-T89)/(O89-T89))*AD89/J89</f>
        <v>#DIV/0!</v>
      </c>
      <c r="D89" s="43" t="e">
        <f t="shared" ref="D89:D104" si="68">SUM(M89,R89,W89,AB89,AG89)</f>
        <v>#DIV/0!</v>
      </c>
      <c r="E89" s="44" t="e">
        <f t="shared" ref="E89:E104" si="69">SQRT(D89)</f>
        <v>#DIV/0!</v>
      </c>
      <c r="F89" s="45" t="e">
        <f t="shared" ref="F89:F104" si="70">SQRT(Z89^2+U89^2)</f>
        <v>#DIV/0!</v>
      </c>
      <c r="G89" s="45" t="e">
        <f t="shared" ref="G89:G104" si="71">SQRT(P89^2+U89^2)</f>
        <v>#DIV/0!</v>
      </c>
      <c r="H89" s="46" t="e">
        <f t="shared" ref="H89:H104" si="72">((Y89-T89)/(O89-T89))*SQRT((F89/(Y89-T89))^2+(G89/O89-T89)^2)</f>
        <v>#DIV/0!</v>
      </c>
      <c r="I89" s="44" t="e">
        <f t="shared" ref="I89:I104" si="73">ABS(B89*SQRT((H89/((Y89-T89)/(O89-T89)))^2 +((AE89/AD89)^2)))</f>
        <v>#VALUE!</v>
      </c>
      <c r="J89" s="43" t="e">
        <f>AVERAGE(Enter_Data!L89,Enter_Data!Q89,Enter_Data!V89)</f>
        <v>#DIV/0!</v>
      </c>
      <c r="K89" s="47" t="e">
        <f>STDEV((Enter_Data!L89,Enter_Data!Q89,Enter_Data!V89))</f>
        <v>#DIV/0!</v>
      </c>
      <c r="L89" s="40" t="str">
        <f t="shared" ref="L89:L104" si="74">IFERROR(((((Y89-T89)/(O89-T89))*AD89/(J89+K89))-C89)/K89,"0")</f>
        <v>0</v>
      </c>
      <c r="M89" s="47" t="e">
        <f t="shared" ref="M89:M104" si="75">(K89*L89)^2</f>
        <v>#DIV/0!</v>
      </c>
      <c r="N89" s="48" t="e">
        <f t="shared" si="62"/>
        <v>#DIV/0!</v>
      </c>
      <c r="O89" s="48" t="e">
        <f>AVERAGE(Enter_Data!AA89:AE89)</f>
        <v>#DIV/0!</v>
      </c>
      <c r="P89" s="48" t="e">
        <f>STDEV(Enter_Data!AA89:AE89)</f>
        <v>#DIV/0!</v>
      </c>
      <c r="Q89" s="47" t="e">
        <f t="shared" ref="Q89:Q104" si="76">((((Y89-T89)/((O89+P89)-T89))*AD89/J89)-C89)/P89</f>
        <v>#DIV/0!</v>
      </c>
      <c r="R89" s="47" t="e">
        <f t="shared" ref="R89:R104" si="77">(P89*Q89)^2</f>
        <v>#DIV/0!</v>
      </c>
      <c r="S89" s="49" t="e">
        <f t="shared" si="63"/>
        <v>#DIV/0!</v>
      </c>
      <c r="T89" s="48" t="e">
        <f>AVERAGE(Enter_Data!AF89:AJ89)</f>
        <v>#DIV/0!</v>
      </c>
      <c r="U89" s="48" t="e">
        <f>STDEV(Enter_Data!AF89:AJ89)</f>
        <v>#DIV/0!</v>
      </c>
      <c r="V89" s="47" t="e">
        <f t="shared" ref="V89:V104" si="78">((((Y89-(T89+U89))/(O89-(T89+U89)))*AD89/J89)-C89)/U89</f>
        <v>#DIV/0!</v>
      </c>
      <c r="W89" s="47" t="e">
        <f t="shared" ref="W89:W104" si="79">(U89*V89)^2</f>
        <v>#DIV/0!</v>
      </c>
      <c r="X89" s="48" t="e">
        <f t="shared" si="64"/>
        <v>#DIV/0!</v>
      </c>
      <c r="Y89" s="48" t="e">
        <f>AVERAGE(Enter_Data!N89,Enter_Data!S89,Enter_Data!X89)</f>
        <v>#DIV/0!</v>
      </c>
      <c r="Z89" s="48" t="e">
        <f>STDEV(Enter_Data!N89,Enter_Data!S89,Enter_Data!X89)</f>
        <v>#DIV/0!</v>
      </c>
      <c r="AA89" s="47" t="e">
        <f t="shared" ref="AA89:AA104" si="80">(((((Y89+Z89)-T89)/(O89-T89))*AD89/J89)-C89)/Z89</f>
        <v>#DIV/0!</v>
      </c>
      <c r="AB89" s="47" t="e">
        <f t="shared" ref="AB89:AB104" si="81">(Z89*AA89)^2</f>
        <v>#DIV/0!</v>
      </c>
      <c r="AC89" s="48" t="e">
        <f t="shared" si="65"/>
        <v>#DIV/0!</v>
      </c>
      <c r="AD89" s="43" t="e">
        <f>AVERAGE(Enter_Data!P89,Enter_Data!U89,Enter_Data!Z89)</f>
        <v>#DIV/0!</v>
      </c>
      <c r="AE89" s="43" t="e">
        <f>STDEV(Enter_Data!P89,Enter_Data!U89,Enter_Data!Z89)</f>
        <v>#DIV/0!</v>
      </c>
      <c r="AF89" s="47" t="e">
        <f t="shared" ref="AF89:AF104" si="82">((((Y89-T89)/(O89-T89))*(AD89+AE89)/J89)-C89)/AE89</f>
        <v>#DIV/0!</v>
      </c>
      <c r="AG89" s="43" t="e">
        <f t="shared" ref="AG89:AG104" si="83">(AE89*AF89)^2</f>
        <v>#DIV/0!</v>
      </c>
      <c r="AH89" s="48" t="e">
        <f t="shared" si="66"/>
        <v>#DIV/0!</v>
      </c>
      <c r="AI89" s="2"/>
      <c r="AJ89" s="40"/>
      <c r="AK89" s="40"/>
      <c r="AL89" s="40"/>
      <c r="AM89" s="40"/>
      <c r="AN89" s="40"/>
      <c r="AO89" s="40"/>
      <c r="AP89" s="40"/>
      <c r="AQ89" s="40"/>
      <c r="AR89" s="40"/>
    </row>
    <row r="90" spans="1:44" ht="15.75" customHeight="1" x14ac:dyDescent="0.2">
      <c r="A90" s="39">
        <v>86</v>
      </c>
      <c r="B90" s="3" t="str">
        <f>Enter_Data!F90</f>
        <v/>
      </c>
      <c r="C90" s="3" t="e">
        <f t="shared" si="67"/>
        <v>#DIV/0!</v>
      </c>
      <c r="D90" s="43" t="e">
        <f t="shared" si="68"/>
        <v>#DIV/0!</v>
      </c>
      <c r="E90" s="44" t="e">
        <f t="shared" si="69"/>
        <v>#DIV/0!</v>
      </c>
      <c r="F90" s="45" t="e">
        <f t="shared" si="70"/>
        <v>#DIV/0!</v>
      </c>
      <c r="G90" s="45" t="e">
        <f t="shared" si="71"/>
        <v>#DIV/0!</v>
      </c>
      <c r="H90" s="46" t="e">
        <f t="shared" si="72"/>
        <v>#DIV/0!</v>
      </c>
      <c r="I90" s="44" t="e">
        <f t="shared" si="73"/>
        <v>#VALUE!</v>
      </c>
      <c r="J90" s="43" t="e">
        <f>AVERAGE(Enter_Data!L90,Enter_Data!Q90,Enter_Data!V90)</f>
        <v>#DIV/0!</v>
      </c>
      <c r="K90" s="47" t="e">
        <f>STDEV((Enter_Data!L90,Enter_Data!Q90,Enter_Data!V90))</f>
        <v>#DIV/0!</v>
      </c>
      <c r="L90" s="40" t="str">
        <f t="shared" si="74"/>
        <v>0</v>
      </c>
      <c r="M90" s="47" t="e">
        <f t="shared" si="75"/>
        <v>#DIV/0!</v>
      </c>
      <c r="N90" s="48" t="e">
        <f t="shared" si="62"/>
        <v>#DIV/0!</v>
      </c>
      <c r="O90" s="48" t="e">
        <f>AVERAGE(Enter_Data!AA90:AE90)</f>
        <v>#DIV/0!</v>
      </c>
      <c r="P90" s="48" t="e">
        <f>STDEV(Enter_Data!AA90:AE90)</f>
        <v>#DIV/0!</v>
      </c>
      <c r="Q90" s="47" t="e">
        <f t="shared" si="76"/>
        <v>#DIV/0!</v>
      </c>
      <c r="R90" s="47" t="e">
        <f t="shared" si="77"/>
        <v>#DIV/0!</v>
      </c>
      <c r="S90" s="49" t="e">
        <f t="shared" si="63"/>
        <v>#DIV/0!</v>
      </c>
      <c r="T90" s="48" t="e">
        <f>AVERAGE(Enter_Data!AF90:AJ90)</f>
        <v>#DIV/0!</v>
      </c>
      <c r="U90" s="48" t="e">
        <f>STDEV(Enter_Data!AF90:AJ90)</f>
        <v>#DIV/0!</v>
      </c>
      <c r="V90" s="47" t="e">
        <f t="shared" si="78"/>
        <v>#DIV/0!</v>
      </c>
      <c r="W90" s="47" t="e">
        <f t="shared" si="79"/>
        <v>#DIV/0!</v>
      </c>
      <c r="X90" s="48" t="e">
        <f t="shared" si="64"/>
        <v>#DIV/0!</v>
      </c>
      <c r="Y90" s="48" t="e">
        <f>AVERAGE(Enter_Data!N90,Enter_Data!S90,Enter_Data!X90)</f>
        <v>#DIV/0!</v>
      </c>
      <c r="Z90" s="48" t="e">
        <f>STDEV(Enter_Data!N90,Enter_Data!S90,Enter_Data!X90)</f>
        <v>#DIV/0!</v>
      </c>
      <c r="AA90" s="47" t="e">
        <f t="shared" si="80"/>
        <v>#DIV/0!</v>
      </c>
      <c r="AB90" s="47" t="e">
        <f t="shared" si="81"/>
        <v>#DIV/0!</v>
      </c>
      <c r="AC90" s="48" t="e">
        <f t="shared" si="65"/>
        <v>#DIV/0!</v>
      </c>
      <c r="AD90" s="43" t="e">
        <f>AVERAGE(Enter_Data!P90,Enter_Data!U90,Enter_Data!Z90)</f>
        <v>#DIV/0!</v>
      </c>
      <c r="AE90" s="43" t="e">
        <f>STDEV(Enter_Data!P90,Enter_Data!U90,Enter_Data!Z90)</f>
        <v>#DIV/0!</v>
      </c>
      <c r="AF90" s="47" t="e">
        <f t="shared" si="82"/>
        <v>#DIV/0!</v>
      </c>
      <c r="AG90" s="43" t="e">
        <f t="shared" si="83"/>
        <v>#DIV/0!</v>
      </c>
      <c r="AH90" s="48" t="e">
        <f t="shared" si="66"/>
        <v>#DIV/0!</v>
      </c>
      <c r="AI90" s="2"/>
      <c r="AJ90" s="40"/>
      <c r="AK90" s="40"/>
      <c r="AL90" s="40"/>
      <c r="AM90" s="40"/>
      <c r="AN90" s="40"/>
      <c r="AO90" s="40"/>
      <c r="AP90" s="40"/>
      <c r="AQ90" s="40"/>
      <c r="AR90" s="40"/>
    </row>
    <row r="91" spans="1:44" ht="15.75" customHeight="1" x14ac:dyDescent="0.2">
      <c r="A91" s="39">
        <v>87</v>
      </c>
      <c r="B91" s="3" t="str">
        <f>Enter_Data!F91</f>
        <v/>
      </c>
      <c r="C91" s="3" t="e">
        <f t="shared" si="67"/>
        <v>#DIV/0!</v>
      </c>
      <c r="D91" s="43" t="e">
        <f t="shared" si="68"/>
        <v>#DIV/0!</v>
      </c>
      <c r="E91" s="44" t="e">
        <f t="shared" si="69"/>
        <v>#DIV/0!</v>
      </c>
      <c r="F91" s="45" t="e">
        <f t="shared" si="70"/>
        <v>#DIV/0!</v>
      </c>
      <c r="G91" s="45" t="e">
        <f t="shared" si="71"/>
        <v>#DIV/0!</v>
      </c>
      <c r="H91" s="46" t="e">
        <f t="shared" si="72"/>
        <v>#DIV/0!</v>
      </c>
      <c r="I91" s="44" t="e">
        <f t="shared" si="73"/>
        <v>#VALUE!</v>
      </c>
      <c r="J91" s="43" t="e">
        <f>AVERAGE(Enter_Data!L91,Enter_Data!Q91,Enter_Data!V91)</f>
        <v>#DIV/0!</v>
      </c>
      <c r="K91" s="47" t="e">
        <f>STDEV((Enter_Data!L91,Enter_Data!Q91,Enter_Data!V91))</f>
        <v>#DIV/0!</v>
      </c>
      <c r="L91" s="40" t="str">
        <f t="shared" si="74"/>
        <v>0</v>
      </c>
      <c r="M91" s="47" t="e">
        <f t="shared" si="75"/>
        <v>#DIV/0!</v>
      </c>
      <c r="N91" s="48" t="e">
        <f t="shared" si="62"/>
        <v>#DIV/0!</v>
      </c>
      <c r="O91" s="48" t="e">
        <f>AVERAGE(Enter_Data!AA91:AE91)</f>
        <v>#DIV/0!</v>
      </c>
      <c r="P91" s="48" t="e">
        <f>STDEV(Enter_Data!AA91:AE91)</f>
        <v>#DIV/0!</v>
      </c>
      <c r="Q91" s="47" t="e">
        <f t="shared" si="76"/>
        <v>#DIV/0!</v>
      </c>
      <c r="R91" s="47" t="e">
        <f t="shared" si="77"/>
        <v>#DIV/0!</v>
      </c>
      <c r="S91" s="49" t="e">
        <f t="shared" si="63"/>
        <v>#DIV/0!</v>
      </c>
      <c r="T91" s="48" t="e">
        <f>AVERAGE(Enter_Data!AF91:AJ91)</f>
        <v>#DIV/0!</v>
      </c>
      <c r="U91" s="48" t="e">
        <f>STDEV(Enter_Data!AF91:AJ91)</f>
        <v>#DIV/0!</v>
      </c>
      <c r="V91" s="47" t="e">
        <f t="shared" si="78"/>
        <v>#DIV/0!</v>
      </c>
      <c r="W91" s="47" t="e">
        <f t="shared" si="79"/>
        <v>#DIV/0!</v>
      </c>
      <c r="X91" s="48" t="e">
        <f t="shared" si="64"/>
        <v>#DIV/0!</v>
      </c>
      <c r="Y91" s="48" t="e">
        <f>AVERAGE(Enter_Data!N91,Enter_Data!S91,Enter_Data!X91)</f>
        <v>#DIV/0!</v>
      </c>
      <c r="Z91" s="48" t="e">
        <f>STDEV(Enter_Data!N91,Enter_Data!S91,Enter_Data!X91)</f>
        <v>#DIV/0!</v>
      </c>
      <c r="AA91" s="47" t="e">
        <f t="shared" si="80"/>
        <v>#DIV/0!</v>
      </c>
      <c r="AB91" s="47" t="e">
        <f t="shared" si="81"/>
        <v>#DIV/0!</v>
      </c>
      <c r="AC91" s="48" t="e">
        <f t="shared" si="65"/>
        <v>#DIV/0!</v>
      </c>
      <c r="AD91" s="43" t="e">
        <f>AVERAGE(Enter_Data!P91,Enter_Data!U91,Enter_Data!Z91)</f>
        <v>#DIV/0!</v>
      </c>
      <c r="AE91" s="43" t="e">
        <f>STDEV(Enter_Data!P91,Enter_Data!U91,Enter_Data!Z91)</f>
        <v>#DIV/0!</v>
      </c>
      <c r="AF91" s="47" t="e">
        <f t="shared" si="82"/>
        <v>#DIV/0!</v>
      </c>
      <c r="AG91" s="43" t="e">
        <f t="shared" si="83"/>
        <v>#DIV/0!</v>
      </c>
      <c r="AH91" s="48" t="e">
        <f t="shared" si="66"/>
        <v>#DIV/0!</v>
      </c>
      <c r="AI91" s="2"/>
      <c r="AJ91" s="40"/>
      <c r="AK91" s="40"/>
      <c r="AL91" s="40"/>
      <c r="AM91" s="40"/>
      <c r="AN91" s="40"/>
      <c r="AO91" s="40"/>
      <c r="AP91" s="40"/>
      <c r="AQ91" s="40"/>
      <c r="AR91" s="40"/>
    </row>
    <row r="92" spans="1:44" ht="15.75" customHeight="1" x14ac:dyDescent="0.2">
      <c r="A92" s="39">
        <v>88</v>
      </c>
      <c r="B92" s="3" t="str">
        <f>Enter_Data!F92</f>
        <v/>
      </c>
      <c r="C92" s="3" t="e">
        <f t="shared" si="67"/>
        <v>#DIV/0!</v>
      </c>
      <c r="D92" s="43" t="e">
        <f t="shared" si="68"/>
        <v>#DIV/0!</v>
      </c>
      <c r="E92" s="44" t="e">
        <f t="shared" si="69"/>
        <v>#DIV/0!</v>
      </c>
      <c r="F92" s="45" t="e">
        <f t="shared" si="70"/>
        <v>#DIV/0!</v>
      </c>
      <c r="G92" s="45" t="e">
        <f t="shared" si="71"/>
        <v>#DIV/0!</v>
      </c>
      <c r="H92" s="46" t="e">
        <f t="shared" si="72"/>
        <v>#DIV/0!</v>
      </c>
      <c r="I92" s="44" t="e">
        <f t="shared" si="73"/>
        <v>#VALUE!</v>
      </c>
      <c r="J92" s="43" t="e">
        <f>AVERAGE(Enter_Data!L92,Enter_Data!Q92,Enter_Data!V92)</f>
        <v>#DIV/0!</v>
      </c>
      <c r="K92" s="47" t="e">
        <f>STDEV((Enter_Data!L92,Enter_Data!Q92,Enter_Data!V92))</f>
        <v>#DIV/0!</v>
      </c>
      <c r="L92" s="40" t="str">
        <f t="shared" si="74"/>
        <v>0</v>
      </c>
      <c r="M92" s="47" t="e">
        <f t="shared" si="75"/>
        <v>#DIV/0!</v>
      </c>
      <c r="N92" s="48" t="e">
        <f t="shared" si="62"/>
        <v>#DIV/0!</v>
      </c>
      <c r="O92" s="48" t="e">
        <f>AVERAGE(Enter_Data!AA92:AE92)</f>
        <v>#DIV/0!</v>
      </c>
      <c r="P92" s="48" t="e">
        <f>STDEV(Enter_Data!AA92:AE92)</f>
        <v>#DIV/0!</v>
      </c>
      <c r="Q92" s="47" t="e">
        <f t="shared" si="76"/>
        <v>#DIV/0!</v>
      </c>
      <c r="R92" s="47" t="e">
        <f t="shared" si="77"/>
        <v>#DIV/0!</v>
      </c>
      <c r="S92" s="49" t="e">
        <f t="shared" si="63"/>
        <v>#DIV/0!</v>
      </c>
      <c r="T92" s="48" t="e">
        <f>AVERAGE(Enter_Data!AF92:AJ92)</f>
        <v>#DIV/0!</v>
      </c>
      <c r="U92" s="48" t="e">
        <f>STDEV(Enter_Data!AF92:AJ92)</f>
        <v>#DIV/0!</v>
      </c>
      <c r="V92" s="47" t="e">
        <f t="shared" si="78"/>
        <v>#DIV/0!</v>
      </c>
      <c r="W92" s="47" t="e">
        <f t="shared" si="79"/>
        <v>#DIV/0!</v>
      </c>
      <c r="X92" s="48" t="e">
        <f t="shared" si="64"/>
        <v>#DIV/0!</v>
      </c>
      <c r="Y92" s="48" t="e">
        <f>AVERAGE(Enter_Data!N92,Enter_Data!S92,Enter_Data!X92)</f>
        <v>#DIV/0!</v>
      </c>
      <c r="Z92" s="48" t="e">
        <f>STDEV(Enter_Data!N92,Enter_Data!S92,Enter_Data!X92)</f>
        <v>#DIV/0!</v>
      </c>
      <c r="AA92" s="47" t="e">
        <f t="shared" si="80"/>
        <v>#DIV/0!</v>
      </c>
      <c r="AB92" s="47" t="e">
        <f t="shared" si="81"/>
        <v>#DIV/0!</v>
      </c>
      <c r="AC92" s="48" t="e">
        <f t="shared" si="65"/>
        <v>#DIV/0!</v>
      </c>
      <c r="AD92" s="43" t="e">
        <f>AVERAGE(Enter_Data!P92,Enter_Data!U92,Enter_Data!Z92)</f>
        <v>#DIV/0!</v>
      </c>
      <c r="AE92" s="43" t="e">
        <f>STDEV(Enter_Data!P92,Enter_Data!U92,Enter_Data!Z92)</f>
        <v>#DIV/0!</v>
      </c>
      <c r="AF92" s="47" t="e">
        <f t="shared" si="82"/>
        <v>#DIV/0!</v>
      </c>
      <c r="AG92" s="43" t="e">
        <f t="shared" si="83"/>
        <v>#DIV/0!</v>
      </c>
      <c r="AH92" s="48" t="e">
        <f t="shared" si="66"/>
        <v>#DIV/0!</v>
      </c>
      <c r="AI92" s="2"/>
      <c r="AJ92" s="40"/>
      <c r="AK92" s="40"/>
      <c r="AL92" s="40"/>
      <c r="AM92" s="40"/>
      <c r="AN92" s="40"/>
      <c r="AO92" s="40"/>
      <c r="AP92" s="40"/>
      <c r="AQ92" s="40"/>
      <c r="AR92" s="40"/>
    </row>
    <row r="93" spans="1:44" ht="15.75" customHeight="1" x14ac:dyDescent="0.2">
      <c r="A93" s="39">
        <v>89</v>
      </c>
      <c r="B93" s="3" t="str">
        <f>Enter_Data!F93</f>
        <v/>
      </c>
      <c r="C93" s="3" t="e">
        <f t="shared" si="67"/>
        <v>#DIV/0!</v>
      </c>
      <c r="D93" s="43" t="e">
        <f t="shared" si="68"/>
        <v>#DIV/0!</v>
      </c>
      <c r="E93" s="44" t="e">
        <f t="shared" si="69"/>
        <v>#DIV/0!</v>
      </c>
      <c r="F93" s="45" t="e">
        <f t="shared" si="70"/>
        <v>#DIV/0!</v>
      </c>
      <c r="G93" s="45" t="e">
        <f t="shared" si="71"/>
        <v>#DIV/0!</v>
      </c>
      <c r="H93" s="46" t="e">
        <f t="shared" si="72"/>
        <v>#DIV/0!</v>
      </c>
      <c r="I93" s="44" t="e">
        <f t="shared" si="73"/>
        <v>#VALUE!</v>
      </c>
      <c r="J93" s="43" t="e">
        <f>AVERAGE(Enter_Data!L93,Enter_Data!Q93,Enter_Data!V93)</f>
        <v>#DIV/0!</v>
      </c>
      <c r="K93" s="47" t="e">
        <f>STDEV((Enter_Data!L93,Enter_Data!Q93,Enter_Data!V93))</f>
        <v>#DIV/0!</v>
      </c>
      <c r="L93" s="40" t="str">
        <f t="shared" si="74"/>
        <v>0</v>
      </c>
      <c r="M93" s="47" t="e">
        <f t="shared" si="75"/>
        <v>#DIV/0!</v>
      </c>
      <c r="N93" s="48" t="e">
        <f t="shared" si="62"/>
        <v>#DIV/0!</v>
      </c>
      <c r="O93" s="48" t="e">
        <f>AVERAGE(Enter_Data!AA93:AE93)</f>
        <v>#DIV/0!</v>
      </c>
      <c r="P93" s="48" t="e">
        <f>STDEV(Enter_Data!AA93:AE93)</f>
        <v>#DIV/0!</v>
      </c>
      <c r="Q93" s="47" t="e">
        <f t="shared" si="76"/>
        <v>#DIV/0!</v>
      </c>
      <c r="R93" s="47" t="e">
        <f t="shared" si="77"/>
        <v>#DIV/0!</v>
      </c>
      <c r="S93" s="49" t="e">
        <f t="shared" si="63"/>
        <v>#DIV/0!</v>
      </c>
      <c r="T93" s="48" t="e">
        <f>AVERAGE(Enter_Data!AF93:AJ93)</f>
        <v>#DIV/0!</v>
      </c>
      <c r="U93" s="48" t="e">
        <f>STDEV(Enter_Data!AF93:AJ93)</f>
        <v>#DIV/0!</v>
      </c>
      <c r="V93" s="47" t="e">
        <f t="shared" si="78"/>
        <v>#DIV/0!</v>
      </c>
      <c r="W93" s="47" t="e">
        <f t="shared" si="79"/>
        <v>#DIV/0!</v>
      </c>
      <c r="X93" s="48" t="e">
        <f t="shared" si="64"/>
        <v>#DIV/0!</v>
      </c>
      <c r="Y93" s="48" t="e">
        <f>AVERAGE(Enter_Data!N93,Enter_Data!S93,Enter_Data!X93)</f>
        <v>#DIV/0!</v>
      </c>
      <c r="Z93" s="48" t="e">
        <f>STDEV(Enter_Data!N93,Enter_Data!S93,Enter_Data!X93)</f>
        <v>#DIV/0!</v>
      </c>
      <c r="AA93" s="47" t="e">
        <f t="shared" si="80"/>
        <v>#DIV/0!</v>
      </c>
      <c r="AB93" s="47" t="e">
        <f t="shared" si="81"/>
        <v>#DIV/0!</v>
      </c>
      <c r="AC93" s="48" t="e">
        <f t="shared" si="65"/>
        <v>#DIV/0!</v>
      </c>
      <c r="AD93" s="43" t="e">
        <f>AVERAGE(Enter_Data!P93,Enter_Data!U93,Enter_Data!Z93)</f>
        <v>#DIV/0!</v>
      </c>
      <c r="AE93" s="43" t="e">
        <f>STDEV(Enter_Data!P93,Enter_Data!U93,Enter_Data!Z93)</f>
        <v>#DIV/0!</v>
      </c>
      <c r="AF93" s="47" t="e">
        <f t="shared" si="82"/>
        <v>#DIV/0!</v>
      </c>
      <c r="AG93" s="43" t="e">
        <f t="shared" si="83"/>
        <v>#DIV/0!</v>
      </c>
      <c r="AH93" s="48" t="e">
        <f t="shared" si="66"/>
        <v>#DIV/0!</v>
      </c>
      <c r="AI93" s="2"/>
      <c r="AJ93" s="40"/>
      <c r="AK93" s="40"/>
      <c r="AL93" s="40"/>
      <c r="AM93" s="40"/>
      <c r="AN93" s="40"/>
      <c r="AO93" s="40"/>
      <c r="AP93" s="40"/>
      <c r="AQ93" s="40"/>
      <c r="AR93" s="40"/>
    </row>
    <row r="94" spans="1:44" ht="15.75" customHeight="1" x14ac:dyDescent="0.2">
      <c r="A94" s="39">
        <v>90</v>
      </c>
      <c r="B94" s="3" t="str">
        <f>Enter_Data!F94</f>
        <v/>
      </c>
      <c r="C94" s="3" t="e">
        <f t="shared" si="67"/>
        <v>#DIV/0!</v>
      </c>
      <c r="D94" s="43" t="e">
        <f t="shared" si="68"/>
        <v>#DIV/0!</v>
      </c>
      <c r="E94" s="44" t="e">
        <f t="shared" si="69"/>
        <v>#DIV/0!</v>
      </c>
      <c r="F94" s="45" t="e">
        <f t="shared" si="70"/>
        <v>#DIV/0!</v>
      </c>
      <c r="G94" s="45" t="e">
        <f t="shared" si="71"/>
        <v>#DIV/0!</v>
      </c>
      <c r="H94" s="46" t="e">
        <f t="shared" si="72"/>
        <v>#DIV/0!</v>
      </c>
      <c r="I94" s="44" t="e">
        <f t="shared" si="73"/>
        <v>#VALUE!</v>
      </c>
      <c r="J94" s="43" t="e">
        <f>AVERAGE(Enter_Data!L94,Enter_Data!Q94,Enter_Data!V94)</f>
        <v>#DIV/0!</v>
      </c>
      <c r="K94" s="47" t="e">
        <f>STDEV((Enter_Data!L94,Enter_Data!Q94,Enter_Data!V94))</f>
        <v>#DIV/0!</v>
      </c>
      <c r="L94" s="40" t="str">
        <f t="shared" si="74"/>
        <v>0</v>
      </c>
      <c r="M94" s="47" t="e">
        <f t="shared" si="75"/>
        <v>#DIV/0!</v>
      </c>
      <c r="N94" s="48" t="e">
        <f t="shared" si="62"/>
        <v>#DIV/0!</v>
      </c>
      <c r="O94" s="48" t="e">
        <f>AVERAGE(Enter_Data!AA94:AE94)</f>
        <v>#DIV/0!</v>
      </c>
      <c r="P94" s="48" t="e">
        <f>STDEV(Enter_Data!AA94:AE94)</f>
        <v>#DIV/0!</v>
      </c>
      <c r="Q94" s="47" t="e">
        <f t="shared" si="76"/>
        <v>#DIV/0!</v>
      </c>
      <c r="R94" s="47" t="e">
        <f t="shared" si="77"/>
        <v>#DIV/0!</v>
      </c>
      <c r="S94" s="49" t="e">
        <f t="shared" si="63"/>
        <v>#DIV/0!</v>
      </c>
      <c r="T94" s="48" t="e">
        <f>AVERAGE(Enter_Data!AF94:AJ94)</f>
        <v>#DIV/0!</v>
      </c>
      <c r="U94" s="48" t="e">
        <f>STDEV(Enter_Data!AF94:AJ94)</f>
        <v>#DIV/0!</v>
      </c>
      <c r="V94" s="47" t="e">
        <f t="shared" si="78"/>
        <v>#DIV/0!</v>
      </c>
      <c r="W94" s="47" t="e">
        <f t="shared" si="79"/>
        <v>#DIV/0!</v>
      </c>
      <c r="X94" s="48" t="e">
        <f t="shared" si="64"/>
        <v>#DIV/0!</v>
      </c>
      <c r="Y94" s="48" t="e">
        <f>AVERAGE(Enter_Data!N94,Enter_Data!S94,Enter_Data!X94)</f>
        <v>#DIV/0!</v>
      </c>
      <c r="Z94" s="48" t="e">
        <f>STDEV(Enter_Data!N94,Enter_Data!S94,Enter_Data!X94)</f>
        <v>#DIV/0!</v>
      </c>
      <c r="AA94" s="47" t="e">
        <f t="shared" si="80"/>
        <v>#DIV/0!</v>
      </c>
      <c r="AB94" s="47" t="e">
        <f t="shared" si="81"/>
        <v>#DIV/0!</v>
      </c>
      <c r="AC94" s="48" t="e">
        <f t="shared" si="65"/>
        <v>#DIV/0!</v>
      </c>
      <c r="AD94" s="43" t="e">
        <f>AVERAGE(Enter_Data!P94,Enter_Data!U94,Enter_Data!Z94)</f>
        <v>#DIV/0!</v>
      </c>
      <c r="AE94" s="43" t="e">
        <f>STDEV(Enter_Data!P94,Enter_Data!U94,Enter_Data!Z94)</f>
        <v>#DIV/0!</v>
      </c>
      <c r="AF94" s="47" t="e">
        <f t="shared" si="82"/>
        <v>#DIV/0!</v>
      </c>
      <c r="AG94" s="43" t="e">
        <f t="shared" si="83"/>
        <v>#DIV/0!</v>
      </c>
      <c r="AH94" s="48" t="e">
        <f t="shared" si="66"/>
        <v>#DIV/0!</v>
      </c>
      <c r="AI94" s="2"/>
      <c r="AJ94" s="40"/>
      <c r="AK94" s="40"/>
      <c r="AL94" s="40"/>
      <c r="AM94" s="40"/>
      <c r="AN94" s="40"/>
      <c r="AO94" s="40"/>
      <c r="AP94" s="40"/>
      <c r="AQ94" s="40"/>
      <c r="AR94" s="40"/>
    </row>
    <row r="95" spans="1:44" ht="15.75" customHeight="1" x14ac:dyDescent="0.2">
      <c r="A95" s="39">
        <v>91</v>
      </c>
      <c r="B95" s="3" t="str">
        <f>Enter_Data!F95</f>
        <v/>
      </c>
      <c r="C95" s="3" t="e">
        <f t="shared" si="67"/>
        <v>#DIV/0!</v>
      </c>
      <c r="D95" s="43" t="e">
        <f t="shared" si="68"/>
        <v>#DIV/0!</v>
      </c>
      <c r="E95" s="44" t="e">
        <f t="shared" si="69"/>
        <v>#DIV/0!</v>
      </c>
      <c r="F95" s="45" t="e">
        <f t="shared" si="70"/>
        <v>#DIV/0!</v>
      </c>
      <c r="G95" s="45" t="e">
        <f t="shared" si="71"/>
        <v>#DIV/0!</v>
      </c>
      <c r="H95" s="46" t="e">
        <f t="shared" si="72"/>
        <v>#DIV/0!</v>
      </c>
      <c r="I95" s="44" t="e">
        <f t="shared" si="73"/>
        <v>#VALUE!</v>
      </c>
      <c r="J95" s="43" t="e">
        <f>AVERAGE(Enter_Data!L95,Enter_Data!Q95,Enter_Data!V95)</f>
        <v>#DIV/0!</v>
      </c>
      <c r="K95" s="47" t="e">
        <f>STDEV((Enter_Data!L95,Enter_Data!Q95,Enter_Data!V95))</f>
        <v>#DIV/0!</v>
      </c>
      <c r="L95" s="40" t="str">
        <f t="shared" si="74"/>
        <v>0</v>
      </c>
      <c r="M95" s="47" t="e">
        <f t="shared" si="75"/>
        <v>#DIV/0!</v>
      </c>
      <c r="N95" s="48" t="e">
        <f t="shared" si="62"/>
        <v>#DIV/0!</v>
      </c>
      <c r="O95" s="48" t="e">
        <f>AVERAGE(Enter_Data!AA95:AE95)</f>
        <v>#DIV/0!</v>
      </c>
      <c r="P95" s="48" t="e">
        <f>STDEV(Enter_Data!AA95:AE95)</f>
        <v>#DIV/0!</v>
      </c>
      <c r="Q95" s="47" t="e">
        <f t="shared" si="76"/>
        <v>#DIV/0!</v>
      </c>
      <c r="R95" s="47" t="e">
        <f t="shared" si="77"/>
        <v>#DIV/0!</v>
      </c>
      <c r="S95" s="49" t="e">
        <f t="shared" si="63"/>
        <v>#DIV/0!</v>
      </c>
      <c r="T95" s="48" t="e">
        <f>AVERAGE(Enter_Data!AF95:AJ95)</f>
        <v>#DIV/0!</v>
      </c>
      <c r="U95" s="48" t="e">
        <f>STDEV(Enter_Data!AF95:AJ95)</f>
        <v>#DIV/0!</v>
      </c>
      <c r="V95" s="47" t="e">
        <f t="shared" si="78"/>
        <v>#DIV/0!</v>
      </c>
      <c r="W95" s="47" t="e">
        <f t="shared" si="79"/>
        <v>#DIV/0!</v>
      </c>
      <c r="X95" s="48" t="e">
        <f t="shared" si="64"/>
        <v>#DIV/0!</v>
      </c>
      <c r="Y95" s="48" t="e">
        <f>AVERAGE(Enter_Data!N95,Enter_Data!S95,Enter_Data!X95)</f>
        <v>#DIV/0!</v>
      </c>
      <c r="Z95" s="48" t="e">
        <f>STDEV(Enter_Data!N95,Enter_Data!S95,Enter_Data!X95)</f>
        <v>#DIV/0!</v>
      </c>
      <c r="AA95" s="47" t="e">
        <f t="shared" si="80"/>
        <v>#DIV/0!</v>
      </c>
      <c r="AB95" s="47" t="e">
        <f t="shared" si="81"/>
        <v>#DIV/0!</v>
      </c>
      <c r="AC95" s="48" t="e">
        <f t="shared" si="65"/>
        <v>#DIV/0!</v>
      </c>
      <c r="AD95" s="43" t="e">
        <f>AVERAGE(Enter_Data!P95,Enter_Data!U95,Enter_Data!Z95)</f>
        <v>#DIV/0!</v>
      </c>
      <c r="AE95" s="43" t="e">
        <f>STDEV(Enter_Data!P95,Enter_Data!U95,Enter_Data!Z95)</f>
        <v>#DIV/0!</v>
      </c>
      <c r="AF95" s="47" t="e">
        <f t="shared" si="82"/>
        <v>#DIV/0!</v>
      </c>
      <c r="AG95" s="43" t="e">
        <f t="shared" si="83"/>
        <v>#DIV/0!</v>
      </c>
      <c r="AH95" s="48" t="e">
        <f t="shared" si="66"/>
        <v>#DIV/0!</v>
      </c>
      <c r="AI95" s="2"/>
      <c r="AJ95" s="40"/>
      <c r="AK95" s="40"/>
      <c r="AL95" s="40"/>
      <c r="AM95" s="40"/>
      <c r="AN95" s="40"/>
      <c r="AO95" s="40"/>
      <c r="AP95" s="40"/>
      <c r="AQ95" s="40"/>
      <c r="AR95" s="40"/>
    </row>
    <row r="96" spans="1:44" ht="15.75" customHeight="1" x14ac:dyDescent="0.2">
      <c r="A96" s="39">
        <v>92</v>
      </c>
      <c r="B96" s="3" t="str">
        <f>Enter_Data!F96</f>
        <v/>
      </c>
      <c r="C96" s="3" t="e">
        <f t="shared" si="67"/>
        <v>#DIV/0!</v>
      </c>
      <c r="D96" s="43" t="e">
        <f t="shared" si="68"/>
        <v>#DIV/0!</v>
      </c>
      <c r="E96" s="44" t="e">
        <f t="shared" si="69"/>
        <v>#DIV/0!</v>
      </c>
      <c r="F96" s="45" t="e">
        <f t="shared" si="70"/>
        <v>#DIV/0!</v>
      </c>
      <c r="G96" s="45" t="e">
        <f t="shared" si="71"/>
        <v>#DIV/0!</v>
      </c>
      <c r="H96" s="46" t="e">
        <f t="shared" si="72"/>
        <v>#DIV/0!</v>
      </c>
      <c r="I96" s="44" t="e">
        <f t="shared" si="73"/>
        <v>#VALUE!</v>
      </c>
      <c r="J96" s="43" t="e">
        <f>AVERAGE(Enter_Data!L96,Enter_Data!Q96,Enter_Data!V96)</f>
        <v>#DIV/0!</v>
      </c>
      <c r="K96" s="47" t="e">
        <f>STDEV((Enter_Data!L96,Enter_Data!Q96,Enter_Data!V96))</f>
        <v>#DIV/0!</v>
      </c>
      <c r="L96" s="40" t="str">
        <f t="shared" si="74"/>
        <v>0</v>
      </c>
      <c r="M96" s="47" t="e">
        <f t="shared" si="75"/>
        <v>#DIV/0!</v>
      </c>
      <c r="N96" s="48" t="e">
        <f t="shared" si="62"/>
        <v>#DIV/0!</v>
      </c>
      <c r="O96" s="48" t="e">
        <f>AVERAGE(Enter_Data!AA96:AE96)</f>
        <v>#DIV/0!</v>
      </c>
      <c r="P96" s="48" t="e">
        <f>STDEV(Enter_Data!AA96:AE96)</f>
        <v>#DIV/0!</v>
      </c>
      <c r="Q96" s="47" t="e">
        <f t="shared" si="76"/>
        <v>#DIV/0!</v>
      </c>
      <c r="R96" s="47" t="e">
        <f t="shared" si="77"/>
        <v>#DIV/0!</v>
      </c>
      <c r="S96" s="49" t="e">
        <f t="shared" si="63"/>
        <v>#DIV/0!</v>
      </c>
      <c r="T96" s="48" t="e">
        <f>AVERAGE(Enter_Data!AF96:AJ96)</f>
        <v>#DIV/0!</v>
      </c>
      <c r="U96" s="48" t="e">
        <f>STDEV(Enter_Data!AF96:AJ96)</f>
        <v>#DIV/0!</v>
      </c>
      <c r="V96" s="47" t="e">
        <f t="shared" si="78"/>
        <v>#DIV/0!</v>
      </c>
      <c r="W96" s="47" t="e">
        <f t="shared" si="79"/>
        <v>#DIV/0!</v>
      </c>
      <c r="X96" s="48" t="e">
        <f t="shared" si="64"/>
        <v>#DIV/0!</v>
      </c>
      <c r="Y96" s="48" t="e">
        <f>AVERAGE(Enter_Data!N96,Enter_Data!S96,Enter_Data!X96)</f>
        <v>#DIV/0!</v>
      </c>
      <c r="Z96" s="48" t="e">
        <f>STDEV(Enter_Data!N96,Enter_Data!S96,Enter_Data!X96)</f>
        <v>#DIV/0!</v>
      </c>
      <c r="AA96" s="47" t="e">
        <f t="shared" si="80"/>
        <v>#DIV/0!</v>
      </c>
      <c r="AB96" s="47" t="e">
        <f t="shared" si="81"/>
        <v>#DIV/0!</v>
      </c>
      <c r="AC96" s="48" t="e">
        <f t="shared" si="65"/>
        <v>#DIV/0!</v>
      </c>
      <c r="AD96" s="43" t="e">
        <f>AVERAGE(Enter_Data!P96,Enter_Data!U96,Enter_Data!Z96)</f>
        <v>#DIV/0!</v>
      </c>
      <c r="AE96" s="43" t="e">
        <f>STDEV(Enter_Data!P96,Enter_Data!U96,Enter_Data!Z96)</f>
        <v>#DIV/0!</v>
      </c>
      <c r="AF96" s="47" t="e">
        <f t="shared" si="82"/>
        <v>#DIV/0!</v>
      </c>
      <c r="AG96" s="43" t="e">
        <f t="shared" si="83"/>
        <v>#DIV/0!</v>
      </c>
      <c r="AH96" s="48" t="e">
        <f t="shared" si="66"/>
        <v>#DIV/0!</v>
      </c>
      <c r="AI96" s="2"/>
      <c r="AJ96" s="40"/>
      <c r="AK96" s="40"/>
      <c r="AL96" s="40"/>
      <c r="AM96" s="40"/>
      <c r="AN96" s="40"/>
      <c r="AO96" s="40"/>
      <c r="AP96" s="40"/>
      <c r="AQ96" s="40"/>
      <c r="AR96" s="40"/>
    </row>
    <row r="97" spans="1:44" ht="15.75" customHeight="1" x14ac:dyDescent="0.2">
      <c r="A97" s="39">
        <v>93</v>
      </c>
      <c r="B97" s="3" t="str">
        <f>Enter_Data!F97</f>
        <v/>
      </c>
      <c r="C97" s="3" t="e">
        <f t="shared" si="67"/>
        <v>#DIV/0!</v>
      </c>
      <c r="D97" s="43" t="e">
        <f t="shared" si="68"/>
        <v>#DIV/0!</v>
      </c>
      <c r="E97" s="44" t="e">
        <f t="shared" si="69"/>
        <v>#DIV/0!</v>
      </c>
      <c r="F97" s="45" t="e">
        <f t="shared" si="70"/>
        <v>#DIV/0!</v>
      </c>
      <c r="G97" s="45" t="e">
        <f t="shared" si="71"/>
        <v>#DIV/0!</v>
      </c>
      <c r="H97" s="46" t="e">
        <f t="shared" si="72"/>
        <v>#DIV/0!</v>
      </c>
      <c r="I97" s="44" t="e">
        <f t="shared" si="73"/>
        <v>#VALUE!</v>
      </c>
      <c r="J97" s="43" t="e">
        <f>AVERAGE(Enter_Data!L97,Enter_Data!Q97,Enter_Data!V97)</f>
        <v>#DIV/0!</v>
      </c>
      <c r="K97" s="47" t="e">
        <f>STDEV((Enter_Data!L97,Enter_Data!Q97,Enter_Data!V97))</f>
        <v>#DIV/0!</v>
      </c>
      <c r="L97" s="40" t="str">
        <f t="shared" si="74"/>
        <v>0</v>
      </c>
      <c r="M97" s="47" t="e">
        <f t="shared" si="75"/>
        <v>#DIV/0!</v>
      </c>
      <c r="N97" s="48" t="e">
        <f t="shared" si="62"/>
        <v>#DIV/0!</v>
      </c>
      <c r="O97" s="48" t="e">
        <f>AVERAGE(Enter_Data!AA97:AE97)</f>
        <v>#DIV/0!</v>
      </c>
      <c r="P97" s="48" t="e">
        <f>STDEV(Enter_Data!AA97:AE97)</f>
        <v>#DIV/0!</v>
      </c>
      <c r="Q97" s="47" t="e">
        <f t="shared" si="76"/>
        <v>#DIV/0!</v>
      </c>
      <c r="R97" s="47" t="e">
        <f t="shared" si="77"/>
        <v>#DIV/0!</v>
      </c>
      <c r="S97" s="49" t="e">
        <f t="shared" si="63"/>
        <v>#DIV/0!</v>
      </c>
      <c r="T97" s="48" t="e">
        <f>AVERAGE(Enter_Data!AF97:AJ97)</f>
        <v>#DIV/0!</v>
      </c>
      <c r="U97" s="48" t="e">
        <f>STDEV(Enter_Data!AF97:AJ97)</f>
        <v>#DIV/0!</v>
      </c>
      <c r="V97" s="47" t="e">
        <f t="shared" si="78"/>
        <v>#DIV/0!</v>
      </c>
      <c r="W97" s="47" t="e">
        <f t="shared" si="79"/>
        <v>#DIV/0!</v>
      </c>
      <c r="X97" s="48" t="e">
        <f t="shared" si="64"/>
        <v>#DIV/0!</v>
      </c>
      <c r="Y97" s="48" t="e">
        <f>AVERAGE(Enter_Data!N97,Enter_Data!S97,Enter_Data!X97)</f>
        <v>#DIV/0!</v>
      </c>
      <c r="Z97" s="48" t="e">
        <f>STDEV(Enter_Data!N97,Enter_Data!S97,Enter_Data!X97)</f>
        <v>#DIV/0!</v>
      </c>
      <c r="AA97" s="47" t="e">
        <f t="shared" si="80"/>
        <v>#DIV/0!</v>
      </c>
      <c r="AB97" s="47" t="e">
        <f t="shared" si="81"/>
        <v>#DIV/0!</v>
      </c>
      <c r="AC97" s="48" t="e">
        <f t="shared" si="65"/>
        <v>#DIV/0!</v>
      </c>
      <c r="AD97" s="43" t="e">
        <f>AVERAGE(Enter_Data!P97,Enter_Data!U97,Enter_Data!Z97)</f>
        <v>#DIV/0!</v>
      </c>
      <c r="AE97" s="43" t="e">
        <f>STDEV(Enter_Data!P97,Enter_Data!U97,Enter_Data!Z97)</f>
        <v>#DIV/0!</v>
      </c>
      <c r="AF97" s="47" t="e">
        <f t="shared" si="82"/>
        <v>#DIV/0!</v>
      </c>
      <c r="AG97" s="43" t="e">
        <f t="shared" si="83"/>
        <v>#DIV/0!</v>
      </c>
      <c r="AH97" s="48" t="e">
        <f t="shared" si="66"/>
        <v>#DIV/0!</v>
      </c>
      <c r="AI97" s="2"/>
      <c r="AJ97" s="40"/>
      <c r="AK97" s="40"/>
      <c r="AL97" s="40"/>
      <c r="AM97" s="40"/>
      <c r="AN97" s="40"/>
      <c r="AO97" s="40"/>
      <c r="AP97" s="40"/>
      <c r="AQ97" s="40"/>
      <c r="AR97" s="40"/>
    </row>
    <row r="98" spans="1:44" ht="15.75" customHeight="1" x14ac:dyDescent="0.2">
      <c r="A98" s="39">
        <v>94</v>
      </c>
      <c r="B98" s="3" t="str">
        <f>Enter_Data!F98</f>
        <v/>
      </c>
      <c r="C98" s="3" t="e">
        <f t="shared" si="67"/>
        <v>#DIV/0!</v>
      </c>
      <c r="D98" s="43" t="e">
        <f t="shared" si="68"/>
        <v>#DIV/0!</v>
      </c>
      <c r="E98" s="44" t="e">
        <f t="shared" si="69"/>
        <v>#DIV/0!</v>
      </c>
      <c r="F98" s="45" t="e">
        <f t="shared" si="70"/>
        <v>#DIV/0!</v>
      </c>
      <c r="G98" s="45" t="e">
        <f t="shared" si="71"/>
        <v>#DIV/0!</v>
      </c>
      <c r="H98" s="46" t="e">
        <f t="shared" si="72"/>
        <v>#DIV/0!</v>
      </c>
      <c r="I98" s="44" t="e">
        <f t="shared" si="73"/>
        <v>#VALUE!</v>
      </c>
      <c r="J98" s="43" t="e">
        <f>AVERAGE(Enter_Data!L98,Enter_Data!Q98,Enter_Data!V98)</f>
        <v>#DIV/0!</v>
      </c>
      <c r="K98" s="47" t="e">
        <f>STDEV((Enter_Data!L98,Enter_Data!Q98,Enter_Data!V98))</f>
        <v>#DIV/0!</v>
      </c>
      <c r="L98" s="40" t="str">
        <f t="shared" si="74"/>
        <v>0</v>
      </c>
      <c r="M98" s="47" t="e">
        <f t="shared" si="75"/>
        <v>#DIV/0!</v>
      </c>
      <c r="N98" s="48" t="e">
        <f t="shared" si="62"/>
        <v>#DIV/0!</v>
      </c>
      <c r="O98" s="48" t="e">
        <f>AVERAGE(Enter_Data!AA98:AE98)</f>
        <v>#DIV/0!</v>
      </c>
      <c r="P98" s="48" t="e">
        <f>STDEV(Enter_Data!AA98:AE98)</f>
        <v>#DIV/0!</v>
      </c>
      <c r="Q98" s="47" t="e">
        <f t="shared" si="76"/>
        <v>#DIV/0!</v>
      </c>
      <c r="R98" s="47" t="e">
        <f t="shared" si="77"/>
        <v>#DIV/0!</v>
      </c>
      <c r="S98" s="49" t="e">
        <f t="shared" si="63"/>
        <v>#DIV/0!</v>
      </c>
      <c r="T98" s="48" t="e">
        <f>AVERAGE(Enter_Data!AF98:AJ98)</f>
        <v>#DIV/0!</v>
      </c>
      <c r="U98" s="48" t="e">
        <f>STDEV(Enter_Data!AF98:AJ98)</f>
        <v>#DIV/0!</v>
      </c>
      <c r="V98" s="47" t="e">
        <f t="shared" si="78"/>
        <v>#DIV/0!</v>
      </c>
      <c r="W98" s="47" t="e">
        <f t="shared" si="79"/>
        <v>#DIV/0!</v>
      </c>
      <c r="X98" s="48" t="e">
        <f t="shared" si="64"/>
        <v>#DIV/0!</v>
      </c>
      <c r="Y98" s="48" t="e">
        <f>AVERAGE(Enter_Data!N98,Enter_Data!S98,Enter_Data!X98)</f>
        <v>#DIV/0!</v>
      </c>
      <c r="Z98" s="48" t="e">
        <f>STDEV(Enter_Data!N98,Enter_Data!S98,Enter_Data!X98)</f>
        <v>#DIV/0!</v>
      </c>
      <c r="AA98" s="47" t="e">
        <f t="shared" si="80"/>
        <v>#DIV/0!</v>
      </c>
      <c r="AB98" s="47" t="e">
        <f t="shared" si="81"/>
        <v>#DIV/0!</v>
      </c>
      <c r="AC98" s="48" t="e">
        <f t="shared" si="65"/>
        <v>#DIV/0!</v>
      </c>
      <c r="AD98" s="43" t="e">
        <f>AVERAGE(Enter_Data!P98,Enter_Data!U98,Enter_Data!Z98)</f>
        <v>#DIV/0!</v>
      </c>
      <c r="AE98" s="43" t="e">
        <f>STDEV(Enter_Data!P98,Enter_Data!U98,Enter_Data!Z98)</f>
        <v>#DIV/0!</v>
      </c>
      <c r="AF98" s="47" t="e">
        <f t="shared" si="82"/>
        <v>#DIV/0!</v>
      </c>
      <c r="AG98" s="43" t="e">
        <f t="shared" si="83"/>
        <v>#DIV/0!</v>
      </c>
      <c r="AH98" s="48" t="e">
        <f t="shared" si="66"/>
        <v>#DIV/0!</v>
      </c>
      <c r="AI98" s="2"/>
      <c r="AJ98" s="40"/>
      <c r="AK98" s="40"/>
      <c r="AL98" s="40"/>
      <c r="AM98" s="40"/>
      <c r="AN98" s="40"/>
      <c r="AO98" s="40"/>
      <c r="AP98" s="40"/>
      <c r="AQ98" s="40"/>
      <c r="AR98" s="40"/>
    </row>
    <row r="99" spans="1:44" ht="15.75" customHeight="1" x14ac:dyDescent="0.2">
      <c r="A99" s="39">
        <v>95</v>
      </c>
      <c r="B99" s="3" t="str">
        <f>Enter_Data!F99</f>
        <v/>
      </c>
      <c r="C99" s="3" t="e">
        <f t="shared" si="67"/>
        <v>#DIV/0!</v>
      </c>
      <c r="D99" s="43" t="e">
        <f t="shared" si="68"/>
        <v>#DIV/0!</v>
      </c>
      <c r="E99" s="44" t="e">
        <f t="shared" si="69"/>
        <v>#DIV/0!</v>
      </c>
      <c r="F99" s="45" t="e">
        <f t="shared" si="70"/>
        <v>#DIV/0!</v>
      </c>
      <c r="G99" s="45" t="e">
        <f t="shared" si="71"/>
        <v>#DIV/0!</v>
      </c>
      <c r="H99" s="46" t="e">
        <f t="shared" si="72"/>
        <v>#DIV/0!</v>
      </c>
      <c r="I99" s="44" t="e">
        <f t="shared" si="73"/>
        <v>#VALUE!</v>
      </c>
      <c r="J99" s="43" t="e">
        <f>AVERAGE(Enter_Data!L99,Enter_Data!Q99,Enter_Data!V99)</f>
        <v>#DIV/0!</v>
      </c>
      <c r="K99" s="47" t="e">
        <f>STDEV((Enter_Data!L99,Enter_Data!Q99,Enter_Data!V99))</f>
        <v>#DIV/0!</v>
      </c>
      <c r="L99" s="40" t="str">
        <f t="shared" si="74"/>
        <v>0</v>
      </c>
      <c r="M99" s="47" t="e">
        <f t="shared" si="75"/>
        <v>#DIV/0!</v>
      </c>
      <c r="N99" s="48" t="e">
        <f t="shared" si="62"/>
        <v>#DIV/0!</v>
      </c>
      <c r="O99" s="48" t="e">
        <f>AVERAGE(Enter_Data!AA99:AE99)</f>
        <v>#DIV/0!</v>
      </c>
      <c r="P99" s="48" t="e">
        <f>STDEV(Enter_Data!AA99:AE99)</f>
        <v>#DIV/0!</v>
      </c>
      <c r="Q99" s="47" t="e">
        <f t="shared" si="76"/>
        <v>#DIV/0!</v>
      </c>
      <c r="R99" s="47" t="e">
        <f t="shared" si="77"/>
        <v>#DIV/0!</v>
      </c>
      <c r="S99" s="49" t="e">
        <f t="shared" si="63"/>
        <v>#DIV/0!</v>
      </c>
      <c r="T99" s="48" t="e">
        <f>AVERAGE(Enter_Data!AF99:AJ99)</f>
        <v>#DIV/0!</v>
      </c>
      <c r="U99" s="48" t="e">
        <f>STDEV(Enter_Data!AF99:AJ99)</f>
        <v>#DIV/0!</v>
      </c>
      <c r="V99" s="47" t="e">
        <f t="shared" si="78"/>
        <v>#DIV/0!</v>
      </c>
      <c r="W99" s="47" t="e">
        <f t="shared" si="79"/>
        <v>#DIV/0!</v>
      </c>
      <c r="X99" s="48" t="e">
        <f t="shared" si="64"/>
        <v>#DIV/0!</v>
      </c>
      <c r="Y99" s="48" t="e">
        <f>AVERAGE(Enter_Data!N99,Enter_Data!S99,Enter_Data!X99)</f>
        <v>#DIV/0!</v>
      </c>
      <c r="Z99" s="48" t="e">
        <f>STDEV(Enter_Data!N99,Enter_Data!S99,Enter_Data!X99)</f>
        <v>#DIV/0!</v>
      </c>
      <c r="AA99" s="47" t="e">
        <f t="shared" si="80"/>
        <v>#DIV/0!</v>
      </c>
      <c r="AB99" s="47" t="e">
        <f t="shared" si="81"/>
        <v>#DIV/0!</v>
      </c>
      <c r="AC99" s="48" t="e">
        <f t="shared" si="65"/>
        <v>#DIV/0!</v>
      </c>
      <c r="AD99" s="43" t="e">
        <f>AVERAGE(Enter_Data!P99,Enter_Data!U99,Enter_Data!Z99)</f>
        <v>#DIV/0!</v>
      </c>
      <c r="AE99" s="43" t="e">
        <f>STDEV(Enter_Data!P99,Enter_Data!U99,Enter_Data!Z99)</f>
        <v>#DIV/0!</v>
      </c>
      <c r="AF99" s="47" t="e">
        <f t="shared" si="82"/>
        <v>#DIV/0!</v>
      </c>
      <c r="AG99" s="43" t="e">
        <f t="shared" si="83"/>
        <v>#DIV/0!</v>
      </c>
      <c r="AH99" s="48" t="e">
        <f t="shared" si="66"/>
        <v>#DIV/0!</v>
      </c>
      <c r="AI99" s="2"/>
      <c r="AJ99" s="40"/>
      <c r="AK99" s="40"/>
      <c r="AL99" s="40"/>
      <c r="AM99" s="40"/>
      <c r="AN99" s="40"/>
      <c r="AO99" s="40"/>
      <c r="AP99" s="40"/>
      <c r="AQ99" s="40"/>
      <c r="AR99" s="40"/>
    </row>
    <row r="100" spans="1:44" ht="15.75" customHeight="1" x14ac:dyDescent="0.2">
      <c r="A100" s="39">
        <v>96</v>
      </c>
      <c r="B100" s="3" t="str">
        <f>Enter_Data!F100</f>
        <v/>
      </c>
      <c r="C100" s="3" t="e">
        <f t="shared" si="67"/>
        <v>#DIV/0!</v>
      </c>
      <c r="D100" s="43" t="e">
        <f t="shared" si="68"/>
        <v>#DIV/0!</v>
      </c>
      <c r="E100" s="44" t="e">
        <f t="shared" si="69"/>
        <v>#DIV/0!</v>
      </c>
      <c r="F100" s="45" t="e">
        <f t="shared" si="70"/>
        <v>#DIV/0!</v>
      </c>
      <c r="G100" s="45" t="e">
        <f t="shared" si="71"/>
        <v>#DIV/0!</v>
      </c>
      <c r="H100" s="46" t="e">
        <f t="shared" si="72"/>
        <v>#DIV/0!</v>
      </c>
      <c r="I100" s="44" t="e">
        <f t="shared" si="73"/>
        <v>#VALUE!</v>
      </c>
      <c r="J100" s="43" t="e">
        <f>AVERAGE(Enter_Data!L100,Enter_Data!Q100,Enter_Data!V100)</f>
        <v>#DIV/0!</v>
      </c>
      <c r="K100" s="47" t="e">
        <f>STDEV((Enter_Data!L100,Enter_Data!Q100,Enter_Data!V100))</f>
        <v>#DIV/0!</v>
      </c>
      <c r="L100" s="40" t="str">
        <f t="shared" si="74"/>
        <v>0</v>
      </c>
      <c r="M100" s="47" t="e">
        <f t="shared" si="75"/>
        <v>#DIV/0!</v>
      </c>
      <c r="N100" s="48" t="e">
        <f t="shared" si="62"/>
        <v>#DIV/0!</v>
      </c>
      <c r="O100" s="48" t="e">
        <f>AVERAGE(Enter_Data!AA100:AE100)</f>
        <v>#DIV/0!</v>
      </c>
      <c r="P100" s="48" t="e">
        <f>STDEV(Enter_Data!AA100:AE100)</f>
        <v>#DIV/0!</v>
      </c>
      <c r="Q100" s="47" t="e">
        <f t="shared" si="76"/>
        <v>#DIV/0!</v>
      </c>
      <c r="R100" s="47" t="e">
        <f t="shared" si="77"/>
        <v>#DIV/0!</v>
      </c>
      <c r="S100" s="49" t="e">
        <f t="shared" si="63"/>
        <v>#DIV/0!</v>
      </c>
      <c r="T100" s="48" t="e">
        <f>AVERAGE(Enter_Data!AF100:AJ100)</f>
        <v>#DIV/0!</v>
      </c>
      <c r="U100" s="48" t="e">
        <f>STDEV(Enter_Data!AF100:AJ100)</f>
        <v>#DIV/0!</v>
      </c>
      <c r="V100" s="47" t="e">
        <f t="shared" si="78"/>
        <v>#DIV/0!</v>
      </c>
      <c r="W100" s="47" t="e">
        <f t="shared" si="79"/>
        <v>#DIV/0!</v>
      </c>
      <c r="X100" s="48" t="e">
        <f t="shared" si="64"/>
        <v>#DIV/0!</v>
      </c>
      <c r="Y100" s="48" t="e">
        <f>AVERAGE(Enter_Data!N100,Enter_Data!S100,Enter_Data!X100)</f>
        <v>#DIV/0!</v>
      </c>
      <c r="Z100" s="48" t="e">
        <f>STDEV(Enter_Data!N100,Enter_Data!S100,Enter_Data!X100)</f>
        <v>#DIV/0!</v>
      </c>
      <c r="AA100" s="47" t="e">
        <f t="shared" si="80"/>
        <v>#DIV/0!</v>
      </c>
      <c r="AB100" s="47" t="e">
        <f t="shared" si="81"/>
        <v>#DIV/0!</v>
      </c>
      <c r="AC100" s="48" t="e">
        <f t="shared" si="65"/>
        <v>#DIV/0!</v>
      </c>
      <c r="AD100" s="43" t="e">
        <f>AVERAGE(Enter_Data!P100,Enter_Data!U100,Enter_Data!Z100)</f>
        <v>#DIV/0!</v>
      </c>
      <c r="AE100" s="43" t="e">
        <f>STDEV(Enter_Data!P100,Enter_Data!U100,Enter_Data!Z100)</f>
        <v>#DIV/0!</v>
      </c>
      <c r="AF100" s="47" t="e">
        <f t="shared" si="82"/>
        <v>#DIV/0!</v>
      </c>
      <c r="AG100" s="43" t="e">
        <f t="shared" si="83"/>
        <v>#DIV/0!</v>
      </c>
      <c r="AH100" s="48" t="e">
        <f t="shared" si="66"/>
        <v>#DIV/0!</v>
      </c>
      <c r="AI100" s="2"/>
      <c r="AJ100" s="40"/>
      <c r="AK100" s="40"/>
      <c r="AL100" s="40"/>
      <c r="AM100" s="40"/>
      <c r="AN100" s="40"/>
      <c r="AO100" s="40"/>
      <c r="AP100" s="40"/>
      <c r="AQ100" s="40"/>
      <c r="AR100" s="40"/>
    </row>
    <row r="101" spans="1:44" ht="15.75" customHeight="1" x14ac:dyDescent="0.2">
      <c r="A101" s="39">
        <v>97</v>
      </c>
      <c r="B101" s="3" t="str">
        <f>Enter_Data!F101</f>
        <v/>
      </c>
      <c r="C101" s="3" t="e">
        <f t="shared" si="67"/>
        <v>#DIV/0!</v>
      </c>
      <c r="D101" s="43" t="e">
        <f t="shared" si="68"/>
        <v>#DIV/0!</v>
      </c>
      <c r="E101" s="44" t="e">
        <f t="shared" si="69"/>
        <v>#DIV/0!</v>
      </c>
      <c r="F101" s="45" t="e">
        <f t="shared" si="70"/>
        <v>#DIV/0!</v>
      </c>
      <c r="G101" s="45" t="e">
        <f t="shared" si="71"/>
        <v>#DIV/0!</v>
      </c>
      <c r="H101" s="46" t="e">
        <f t="shared" si="72"/>
        <v>#DIV/0!</v>
      </c>
      <c r="I101" s="44" t="e">
        <f t="shared" si="73"/>
        <v>#VALUE!</v>
      </c>
      <c r="J101" s="43" t="e">
        <f>AVERAGE(Enter_Data!L101,Enter_Data!Q101,Enter_Data!V101)</f>
        <v>#DIV/0!</v>
      </c>
      <c r="K101" s="47" t="e">
        <f>STDEV((Enter_Data!L101,Enter_Data!Q101,Enter_Data!V101))</f>
        <v>#DIV/0!</v>
      </c>
      <c r="L101" s="40" t="str">
        <f t="shared" si="74"/>
        <v>0</v>
      </c>
      <c r="M101" s="47" t="e">
        <f t="shared" si="75"/>
        <v>#DIV/0!</v>
      </c>
      <c r="N101" s="48" t="e">
        <f t="shared" si="62"/>
        <v>#DIV/0!</v>
      </c>
      <c r="O101" s="48" t="e">
        <f>AVERAGE(Enter_Data!AA101:AE101)</f>
        <v>#DIV/0!</v>
      </c>
      <c r="P101" s="48" t="e">
        <f>STDEV(Enter_Data!AA101:AE101)</f>
        <v>#DIV/0!</v>
      </c>
      <c r="Q101" s="47" t="e">
        <f t="shared" si="76"/>
        <v>#DIV/0!</v>
      </c>
      <c r="R101" s="47" t="e">
        <f t="shared" si="77"/>
        <v>#DIV/0!</v>
      </c>
      <c r="S101" s="49" t="e">
        <f t="shared" si="63"/>
        <v>#DIV/0!</v>
      </c>
      <c r="T101" s="48" t="e">
        <f>AVERAGE(Enter_Data!AF101:AJ101)</f>
        <v>#DIV/0!</v>
      </c>
      <c r="U101" s="48" t="e">
        <f>STDEV(Enter_Data!AF101:AJ101)</f>
        <v>#DIV/0!</v>
      </c>
      <c r="V101" s="47" t="e">
        <f t="shared" si="78"/>
        <v>#DIV/0!</v>
      </c>
      <c r="W101" s="47" t="e">
        <f t="shared" si="79"/>
        <v>#DIV/0!</v>
      </c>
      <c r="X101" s="48" t="e">
        <f t="shared" si="64"/>
        <v>#DIV/0!</v>
      </c>
      <c r="Y101" s="48" t="e">
        <f>AVERAGE(Enter_Data!N101,Enter_Data!S101,Enter_Data!X101)</f>
        <v>#DIV/0!</v>
      </c>
      <c r="Z101" s="48" t="e">
        <f>STDEV(Enter_Data!N101,Enter_Data!S101,Enter_Data!X101)</f>
        <v>#DIV/0!</v>
      </c>
      <c r="AA101" s="47" t="e">
        <f t="shared" si="80"/>
        <v>#DIV/0!</v>
      </c>
      <c r="AB101" s="47" t="e">
        <f t="shared" si="81"/>
        <v>#DIV/0!</v>
      </c>
      <c r="AC101" s="48" t="e">
        <f t="shared" si="65"/>
        <v>#DIV/0!</v>
      </c>
      <c r="AD101" s="43" t="e">
        <f>AVERAGE(Enter_Data!P101,Enter_Data!U101,Enter_Data!Z101)</f>
        <v>#DIV/0!</v>
      </c>
      <c r="AE101" s="43" t="e">
        <f>STDEV(Enter_Data!P101,Enter_Data!U101,Enter_Data!Z101)</f>
        <v>#DIV/0!</v>
      </c>
      <c r="AF101" s="47" t="e">
        <f t="shared" si="82"/>
        <v>#DIV/0!</v>
      </c>
      <c r="AG101" s="43" t="e">
        <f t="shared" si="83"/>
        <v>#DIV/0!</v>
      </c>
      <c r="AH101" s="48" t="e">
        <f t="shared" si="66"/>
        <v>#DIV/0!</v>
      </c>
      <c r="AI101" s="2"/>
      <c r="AJ101" s="40"/>
      <c r="AK101" s="40"/>
      <c r="AL101" s="40"/>
      <c r="AM101" s="40"/>
      <c r="AN101" s="40"/>
      <c r="AO101" s="40"/>
      <c r="AP101" s="40"/>
      <c r="AQ101" s="40"/>
      <c r="AR101" s="40"/>
    </row>
    <row r="102" spans="1:44" ht="15.75" customHeight="1" x14ac:dyDescent="0.2">
      <c r="A102" s="39">
        <v>98</v>
      </c>
      <c r="B102" s="3" t="str">
        <f>Enter_Data!F102</f>
        <v/>
      </c>
      <c r="C102" s="3" t="e">
        <f t="shared" si="67"/>
        <v>#DIV/0!</v>
      </c>
      <c r="D102" s="43" t="e">
        <f t="shared" si="68"/>
        <v>#DIV/0!</v>
      </c>
      <c r="E102" s="44" t="e">
        <f t="shared" si="69"/>
        <v>#DIV/0!</v>
      </c>
      <c r="F102" s="45" t="e">
        <f t="shared" si="70"/>
        <v>#DIV/0!</v>
      </c>
      <c r="G102" s="45" t="e">
        <f t="shared" si="71"/>
        <v>#DIV/0!</v>
      </c>
      <c r="H102" s="46" t="e">
        <f t="shared" si="72"/>
        <v>#DIV/0!</v>
      </c>
      <c r="I102" s="44" t="e">
        <f t="shared" si="73"/>
        <v>#VALUE!</v>
      </c>
      <c r="J102" s="43" t="e">
        <f>AVERAGE(Enter_Data!L102,Enter_Data!Q102,Enter_Data!V102)</f>
        <v>#DIV/0!</v>
      </c>
      <c r="K102" s="47" t="e">
        <f>STDEV((Enter_Data!L102,Enter_Data!Q102,Enter_Data!V102))</f>
        <v>#DIV/0!</v>
      </c>
      <c r="L102" s="40" t="str">
        <f t="shared" si="74"/>
        <v>0</v>
      </c>
      <c r="M102" s="47" t="e">
        <f t="shared" si="75"/>
        <v>#DIV/0!</v>
      </c>
      <c r="N102" s="48" t="e">
        <f t="shared" si="62"/>
        <v>#DIV/0!</v>
      </c>
      <c r="O102" s="48" t="e">
        <f>AVERAGE(Enter_Data!AA102:AE102)</f>
        <v>#DIV/0!</v>
      </c>
      <c r="P102" s="48" t="e">
        <f>STDEV(Enter_Data!AA102:AE102)</f>
        <v>#DIV/0!</v>
      </c>
      <c r="Q102" s="47" t="e">
        <f t="shared" si="76"/>
        <v>#DIV/0!</v>
      </c>
      <c r="R102" s="47" t="e">
        <f t="shared" si="77"/>
        <v>#DIV/0!</v>
      </c>
      <c r="S102" s="49" t="e">
        <f t="shared" si="63"/>
        <v>#DIV/0!</v>
      </c>
      <c r="T102" s="48" t="e">
        <f>AVERAGE(Enter_Data!AF102:AJ102)</f>
        <v>#DIV/0!</v>
      </c>
      <c r="U102" s="48" t="e">
        <f>STDEV(Enter_Data!AF102:AJ102)</f>
        <v>#DIV/0!</v>
      </c>
      <c r="V102" s="47" t="e">
        <f t="shared" si="78"/>
        <v>#DIV/0!</v>
      </c>
      <c r="W102" s="47" t="e">
        <f t="shared" si="79"/>
        <v>#DIV/0!</v>
      </c>
      <c r="X102" s="48" t="e">
        <f t="shared" si="64"/>
        <v>#DIV/0!</v>
      </c>
      <c r="Y102" s="48" t="e">
        <f>AVERAGE(Enter_Data!N102,Enter_Data!S102,Enter_Data!X102)</f>
        <v>#DIV/0!</v>
      </c>
      <c r="Z102" s="48" t="e">
        <f>STDEV(Enter_Data!N102,Enter_Data!S102,Enter_Data!X102)</f>
        <v>#DIV/0!</v>
      </c>
      <c r="AA102" s="47" t="e">
        <f t="shared" si="80"/>
        <v>#DIV/0!</v>
      </c>
      <c r="AB102" s="47" t="e">
        <f t="shared" si="81"/>
        <v>#DIV/0!</v>
      </c>
      <c r="AC102" s="48" t="e">
        <f t="shared" si="65"/>
        <v>#DIV/0!</v>
      </c>
      <c r="AD102" s="43" t="e">
        <f>AVERAGE(Enter_Data!P102,Enter_Data!U102,Enter_Data!Z102)</f>
        <v>#DIV/0!</v>
      </c>
      <c r="AE102" s="43" t="e">
        <f>STDEV(Enter_Data!P102,Enter_Data!U102,Enter_Data!Z102)</f>
        <v>#DIV/0!</v>
      </c>
      <c r="AF102" s="47" t="e">
        <f t="shared" si="82"/>
        <v>#DIV/0!</v>
      </c>
      <c r="AG102" s="43" t="e">
        <f t="shared" si="83"/>
        <v>#DIV/0!</v>
      </c>
      <c r="AH102" s="48" t="e">
        <f t="shared" si="66"/>
        <v>#DIV/0!</v>
      </c>
      <c r="AI102" s="2"/>
      <c r="AJ102" s="40"/>
      <c r="AK102" s="40"/>
      <c r="AL102" s="40"/>
      <c r="AM102" s="40"/>
      <c r="AN102" s="40"/>
      <c r="AO102" s="40"/>
      <c r="AP102" s="40"/>
      <c r="AQ102" s="40"/>
      <c r="AR102" s="40"/>
    </row>
    <row r="103" spans="1:44" ht="15.75" customHeight="1" x14ac:dyDescent="0.2">
      <c r="A103" s="39">
        <v>99</v>
      </c>
      <c r="B103" s="3" t="str">
        <f>Enter_Data!F103</f>
        <v/>
      </c>
      <c r="C103" s="3" t="e">
        <f t="shared" si="67"/>
        <v>#DIV/0!</v>
      </c>
      <c r="D103" s="43" t="e">
        <f t="shared" si="68"/>
        <v>#DIV/0!</v>
      </c>
      <c r="E103" s="44" t="e">
        <f t="shared" si="69"/>
        <v>#DIV/0!</v>
      </c>
      <c r="F103" s="45" t="e">
        <f t="shared" si="70"/>
        <v>#DIV/0!</v>
      </c>
      <c r="G103" s="45" t="e">
        <f t="shared" si="71"/>
        <v>#DIV/0!</v>
      </c>
      <c r="H103" s="46" t="e">
        <f t="shared" si="72"/>
        <v>#DIV/0!</v>
      </c>
      <c r="I103" s="44" t="e">
        <f t="shared" si="73"/>
        <v>#VALUE!</v>
      </c>
      <c r="J103" s="43" t="e">
        <f>AVERAGE(Enter_Data!L103,Enter_Data!Q103,Enter_Data!V103)</f>
        <v>#DIV/0!</v>
      </c>
      <c r="K103" s="47" t="e">
        <f>STDEV((Enter_Data!L103,Enter_Data!Q103,Enter_Data!V103))</f>
        <v>#DIV/0!</v>
      </c>
      <c r="L103" s="40" t="str">
        <f t="shared" si="74"/>
        <v>0</v>
      </c>
      <c r="M103" s="47" t="e">
        <f t="shared" si="75"/>
        <v>#DIV/0!</v>
      </c>
      <c r="N103" s="48" t="e">
        <f t="shared" si="62"/>
        <v>#DIV/0!</v>
      </c>
      <c r="O103" s="48" t="e">
        <f>AVERAGE(Enter_Data!AA103:AE103)</f>
        <v>#DIV/0!</v>
      </c>
      <c r="P103" s="48" t="e">
        <f>STDEV(Enter_Data!AA103:AE103)</f>
        <v>#DIV/0!</v>
      </c>
      <c r="Q103" s="47" t="e">
        <f t="shared" si="76"/>
        <v>#DIV/0!</v>
      </c>
      <c r="R103" s="47" t="e">
        <f t="shared" si="77"/>
        <v>#DIV/0!</v>
      </c>
      <c r="S103" s="49" t="e">
        <f t="shared" si="63"/>
        <v>#DIV/0!</v>
      </c>
      <c r="T103" s="48" t="e">
        <f>AVERAGE(Enter_Data!AF103:AJ103)</f>
        <v>#DIV/0!</v>
      </c>
      <c r="U103" s="48" t="e">
        <f>STDEV(Enter_Data!AF103:AJ103)</f>
        <v>#DIV/0!</v>
      </c>
      <c r="V103" s="47" t="e">
        <f t="shared" si="78"/>
        <v>#DIV/0!</v>
      </c>
      <c r="W103" s="47" t="e">
        <f t="shared" si="79"/>
        <v>#DIV/0!</v>
      </c>
      <c r="X103" s="48" t="e">
        <f t="shared" si="64"/>
        <v>#DIV/0!</v>
      </c>
      <c r="Y103" s="48" t="e">
        <f>AVERAGE(Enter_Data!N103,Enter_Data!S103,Enter_Data!X103)</f>
        <v>#DIV/0!</v>
      </c>
      <c r="Z103" s="48" t="e">
        <f>STDEV(Enter_Data!N103,Enter_Data!S103,Enter_Data!X103)</f>
        <v>#DIV/0!</v>
      </c>
      <c r="AA103" s="47" t="e">
        <f t="shared" si="80"/>
        <v>#DIV/0!</v>
      </c>
      <c r="AB103" s="47" t="e">
        <f t="shared" si="81"/>
        <v>#DIV/0!</v>
      </c>
      <c r="AC103" s="48" t="e">
        <f t="shared" si="65"/>
        <v>#DIV/0!</v>
      </c>
      <c r="AD103" s="43" t="e">
        <f>AVERAGE(Enter_Data!P103,Enter_Data!U103,Enter_Data!Z103)</f>
        <v>#DIV/0!</v>
      </c>
      <c r="AE103" s="43" t="e">
        <f>STDEV(Enter_Data!P103,Enter_Data!U103,Enter_Data!Z103)</f>
        <v>#DIV/0!</v>
      </c>
      <c r="AF103" s="47" t="e">
        <f t="shared" si="82"/>
        <v>#DIV/0!</v>
      </c>
      <c r="AG103" s="43" t="e">
        <f t="shared" si="83"/>
        <v>#DIV/0!</v>
      </c>
      <c r="AH103" s="48" t="e">
        <f t="shared" si="66"/>
        <v>#DIV/0!</v>
      </c>
      <c r="AI103" s="2"/>
      <c r="AJ103" s="40"/>
      <c r="AK103" s="40"/>
      <c r="AL103" s="40"/>
      <c r="AM103" s="40"/>
      <c r="AN103" s="40"/>
      <c r="AO103" s="40"/>
      <c r="AP103" s="40"/>
      <c r="AQ103" s="40"/>
      <c r="AR103" s="40"/>
    </row>
    <row r="104" spans="1:44" ht="15.75" customHeight="1" x14ac:dyDescent="0.2">
      <c r="A104" s="39">
        <v>100</v>
      </c>
      <c r="B104" s="3" t="str">
        <f>Enter_Data!F104</f>
        <v/>
      </c>
      <c r="C104" s="3" t="e">
        <f t="shared" si="67"/>
        <v>#DIV/0!</v>
      </c>
      <c r="D104" s="43" t="e">
        <f t="shared" si="68"/>
        <v>#DIV/0!</v>
      </c>
      <c r="E104" s="44" t="e">
        <f t="shared" si="69"/>
        <v>#DIV/0!</v>
      </c>
      <c r="F104" s="45" t="e">
        <f t="shared" si="70"/>
        <v>#DIV/0!</v>
      </c>
      <c r="G104" s="45" t="e">
        <f t="shared" si="71"/>
        <v>#DIV/0!</v>
      </c>
      <c r="H104" s="46" t="e">
        <f t="shared" si="72"/>
        <v>#DIV/0!</v>
      </c>
      <c r="I104" s="44" t="e">
        <f t="shared" si="73"/>
        <v>#VALUE!</v>
      </c>
      <c r="J104" s="43" t="e">
        <f>AVERAGE(Enter_Data!L104,Enter_Data!Q104,Enter_Data!V104)</f>
        <v>#DIV/0!</v>
      </c>
      <c r="K104" s="47" t="e">
        <f>STDEV((Enter_Data!L104,Enter_Data!Q104,Enter_Data!V104))</f>
        <v>#DIV/0!</v>
      </c>
      <c r="L104" s="40" t="str">
        <f t="shared" si="74"/>
        <v>0</v>
      </c>
      <c r="M104" s="47" t="e">
        <f t="shared" si="75"/>
        <v>#DIV/0!</v>
      </c>
      <c r="N104" s="48" t="e">
        <f t="shared" si="62"/>
        <v>#DIV/0!</v>
      </c>
      <c r="O104" s="48" t="e">
        <f>AVERAGE(Enter_Data!AA104:AE104)</f>
        <v>#DIV/0!</v>
      </c>
      <c r="P104" s="48" t="e">
        <f>STDEV(Enter_Data!AA104:AE104)</f>
        <v>#DIV/0!</v>
      </c>
      <c r="Q104" s="47" t="e">
        <f t="shared" si="76"/>
        <v>#DIV/0!</v>
      </c>
      <c r="R104" s="47" t="e">
        <f t="shared" si="77"/>
        <v>#DIV/0!</v>
      </c>
      <c r="S104" s="49" t="e">
        <f t="shared" si="63"/>
        <v>#DIV/0!</v>
      </c>
      <c r="T104" s="48" t="e">
        <f>AVERAGE(Enter_Data!AF104:AJ104)</f>
        <v>#DIV/0!</v>
      </c>
      <c r="U104" s="48" t="e">
        <f>STDEV(Enter_Data!AF104:AJ104)</f>
        <v>#DIV/0!</v>
      </c>
      <c r="V104" s="47" t="e">
        <f t="shared" si="78"/>
        <v>#DIV/0!</v>
      </c>
      <c r="W104" s="47" t="e">
        <f t="shared" si="79"/>
        <v>#DIV/0!</v>
      </c>
      <c r="X104" s="48" t="e">
        <f t="shared" si="64"/>
        <v>#DIV/0!</v>
      </c>
      <c r="Y104" s="48" t="e">
        <f>AVERAGE(Enter_Data!N104,Enter_Data!S104,Enter_Data!X104)</f>
        <v>#DIV/0!</v>
      </c>
      <c r="Z104" s="48" t="e">
        <f>STDEV(Enter_Data!N104,Enter_Data!S104,Enter_Data!X104)</f>
        <v>#DIV/0!</v>
      </c>
      <c r="AA104" s="47" t="e">
        <f t="shared" si="80"/>
        <v>#DIV/0!</v>
      </c>
      <c r="AB104" s="47" t="e">
        <f t="shared" si="81"/>
        <v>#DIV/0!</v>
      </c>
      <c r="AC104" s="48" t="e">
        <f t="shared" si="65"/>
        <v>#DIV/0!</v>
      </c>
      <c r="AD104" s="43" t="e">
        <f>AVERAGE(Enter_Data!P104,Enter_Data!U104,Enter_Data!Z104)</f>
        <v>#DIV/0!</v>
      </c>
      <c r="AE104" s="43" t="e">
        <f>STDEV(Enter_Data!P104,Enter_Data!U104,Enter_Data!Z104)</f>
        <v>#DIV/0!</v>
      </c>
      <c r="AF104" s="47" t="e">
        <f t="shared" si="82"/>
        <v>#DIV/0!</v>
      </c>
      <c r="AG104" s="43" t="e">
        <f t="shared" si="83"/>
        <v>#DIV/0!</v>
      </c>
      <c r="AH104" s="48" t="e">
        <f t="shared" si="66"/>
        <v>#DIV/0!</v>
      </c>
      <c r="AI104" s="2"/>
      <c r="AJ104" s="40"/>
      <c r="AK104" s="40"/>
      <c r="AL104" s="40"/>
      <c r="AM104" s="40"/>
      <c r="AN104" s="40"/>
      <c r="AO104" s="40"/>
      <c r="AP104" s="40"/>
      <c r="AQ104" s="40"/>
      <c r="AR104" s="40"/>
    </row>
    <row r="105" spans="1:44"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40"/>
      <c r="AK105" s="40"/>
      <c r="AL105" s="40"/>
      <c r="AM105" s="40"/>
      <c r="AN105" s="40"/>
      <c r="AO105" s="40"/>
      <c r="AP105" s="40"/>
      <c r="AQ105" s="40"/>
      <c r="AR105" s="40"/>
    </row>
    <row r="106" spans="1:44"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40"/>
      <c r="AK106" s="40"/>
      <c r="AL106" s="40"/>
      <c r="AM106" s="40"/>
      <c r="AN106" s="40"/>
      <c r="AO106" s="40"/>
      <c r="AP106" s="40"/>
      <c r="AQ106" s="40"/>
      <c r="AR106" s="40"/>
    </row>
    <row r="107" spans="1:44"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40"/>
      <c r="AK107" s="40"/>
      <c r="AL107" s="40"/>
      <c r="AM107" s="40"/>
      <c r="AN107" s="40"/>
      <c r="AO107" s="40"/>
      <c r="AP107" s="40"/>
      <c r="AQ107" s="40"/>
      <c r="AR107" s="40"/>
    </row>
    <row r="108" spans="1:44"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40"/>
      <c r="AK108" s="40"/>
      <c r="AL108" s="40"/>
      <c r="AM108" s="40"/>
      <c r="AN108" s="40"/>
      <c r="AO108" s="40"/>
      <c r="AP108" s="40"/>
      <c r="AQ108" s="40"/>
      <c r="AR108" s="40"/>
    </row>
    <row r="109" spans="1:44"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40"/>
      <c r="AK109" s="40"/>
      <c r="AL109" s="40"/>
      <c r="AM109" s="40"/>
      <c r="AN109" s="40"/>
      <c r="AO109" s="40"/>
      <c r="AP109" s="40"/>
      <c r="AQ109" s="40"/>
      <c r="AR109" s="40"/>
    </row>
    <row r="110" spans="1:44"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40"/>
      <c r="AK110" s="40"/>
      <c r="AL110" s="40"/>
      <c r="AM110" s="40"/>
      <c r="AN110" s="40"/>
      <c r="AO110" s="40"/>
      <c r="AP110" s="40"/>
      <c r="AQ110" s="40"/>
      <c r="AR110" s="40"/>
    </row>
    <row r="111" spans="1:44"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40"/>
      <c r="AK111" s="40"/>
      <c r="AL111" s="40"/>
      <c r="AM111" s="40"/>
      <c r="AN111" s="40"/>
      <c r="AO111" s="40"/>
      <c r="AP111" s="40"/>
      <c r="AQ111" s="40"/>
      <c r="AR111" s="40"/>
    </row>
    <row r="112" spans="1:44"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40"/>
      <c r="AK112" s="40"/>
      <c r="AL112" s="40"/>
      <c r="AM112" s="40"/>
      <c r="AN112" s="40"/>
      <c r="AO112" s="40"/>
      <c r="AP112" s="40"/>
      <c r="AQ112" s="40"/>
      <c r="AR112" s="40"/>
    </row>
    <row r="113" spans="1:44"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40"/>
      <c r="AK113" s="40"/>
      <c r="AL113" s="40"/>
      <c r="AM113" s="40"/>
      <c r="AN113" s="40"/>
      <c r="AO113" s="40"/>
      <c r="AP113" s="40"/>
      <c r="AQ113" s="40"/>
      <c r="AR113" s="40"/>
    </row>
    <row r="114" spans="1:44"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40"/>
      <c r="AK114" s="40"/>
      <c r="AL114" s="40"/>
      <c r="AM114" s="40"/>
      <c r="AN114" s="40"/>
      <c r="AO114" s="40"/>
      <c r="AP114" s="40"/>
      <c r="AQ114" s="40"/>
      <c r="AR114" s="40"/>
    </row>
    <row r="115" spans="1:44"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40"/>
      <c r="AK115" s="40"/>
      <c r="AL115" s="40"/>
      <c r="AM115" s="40"/>
      <c r="AN115" s="40"/>
      <c r="AO115" s="40"/>
      <c r="AP115" s="40"/>
      <c r="AQ115" s="40"/>
      <c r="AR115" s="40"/>
    </row>
    <row r="116" spans="1:44"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40"/>
      <c r="AK116" s="40"/>
      <c r="AL116" s="40"/>
      <c r="AM116" s="40"/>
      <c r="AN116" s="40"/>
      <c r="AO116" s="40"/>
      <c r="AP116" s="40"/>
      <c r="AQ116" s="40"/>
      <c r="AR116" s="40"/>
    </row>
    <row r="117" spans="1:44"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40"/>
      <c r="AK117" s="40"/>
      <c r="AL117" s="40"/>
      <c r="AM117" s="40"/>
      <c r="AN117" s="40"/>
      <c r="AO117" s="40"/>
      <c r="AP117" s="40"/>
      <c r="AQ117" s="40"/>
      <c r="AR117" s="40"/>
    </row>
    <row r="118" spans="1:44"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40"/>
      <c r="AK118" s="40"/>
      <c r="AL118" s="40"/>
      <c r="AM118" s="40"/>
      <c r="AN118" s="40"/>
      <c r="AO118" s="40"/>
      <c r="AP118" s="40"/>
      <c r="AQ118" s="40"/>
      <c r="AR118" s="40"/>
    </row>
    <row r="119" spans="1:44"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40"/>
      <c r="AK119" s="40"/>
      <c r="AL119" s="40"/>
      <c r="AM119" s="40"/>
      <c r="AN119" s="40"/>
      <c r="AO119" s="40"/>
      <c r="AP119" s="40"/>
      <c r="AQ119" s="40"/>
      <c r="AR119" s="40"/>
    </row>
    <row r="120" spans="1:44"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40"/>
      <c r="AK120" s="40"/>
      <c r="AL120" s="40"/>
      <c r="AM120" s="40"/>
      <c r="AN120" s="40"/>
      <c r="AO120" s="40"/>
      <c r="AP120" s="40"/>
      <c r="AQ120" s="40"/>
      <c r="AR120" s="40"/>
    </row>
    <row r="121" spans="1:44"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40"/>
      <c r="AK121" s="40"/>
      <c r="AL121" s="40"/>
      <c r="AM121" s="40"/>
      <c r="AN121" s="40"/>
      <c r="AO121" s="40"/>
      <c r="AP121" s="40"/>
      <c r="AQ121" s="40"/>
      <c r="AR121" s="40"/>
    </row>
    <row r="122" spans="1:44"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40"/>
      <c r="AK122" s="40"/>
      <c r="AL122" s="40"/>
      <c r="AM122" s="40"/>
      <c r="AN122" s="40"/>
      <c r="AO122" s="40"/>
      <c r="AP122" s="40"/>
      <c r="AQ122" s="40"/>
      <c r="AR122" s="40"/>
    </row>
    <row r="123" spans="1:44"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40"/>
      <c r="AK123" s="40"/>
      <c r="AL123" s="40"/>
      <c r="AM123" s="40"/>
      <c r="AN123" s="40"/>
      <c r="AO123" s="40"/>
      <c r="AP123" s="40"/>
      <c r="AQ123" s="40"/>
      <c r="AR123" s="40"/>
    </row>
    <row r="124" spans="1:44"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40"/>
      <c r="AK124" s="40"/>
      <c r="AL124" s="40"/>
      <c r="AM124" s="40"/>
      <c r="AN124" s="40"/>
      <c r="AO124" s="40"/>
      <c r="AP124" s="40"/>
      <c r="AQ124" s="40"/>
      <c r="AR124" s="40"/>
    </row>
    <row r="125" spans="1:44"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40"/>
      <c r="AK125" s="40"/>
      <c r="AL125" s="40"/>
      <c r="AM125" s="40"/>
      <c r="AN125" s="40"/>
      <c r="AO125" s="40"/>
      <c r="AP125" s="40"/>
      <c r="AQ125" s="40"/>
      <c r="AR125" s="40"/>
    </row>
    <row r="126" spans="1:44"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40"/>
      <c r="AK126" s="40"/>
      <c r="AL126" s="40"/>
      <c r="AM126" s="40"/>
      <c r="AN126" s="40"/>
      <c r="AO126" s="40"/>
      <c r="AP126" s="40"/>
      <c r="AQ126" s="40"/>
      <c r="AR126" s="40"/>
    </row>
    <row r="127" spans="1:44"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40"/>
      <c r="AK127" s="40"/>
      <c r="AL127" s="40"/>
      <c r="AM127" s="40"/>
      <c r="AN127" s="40"/>
      <c r="AO127" s="40"/>
      <c r="AP127" s="40"/>
      <c r="AQ127" s="40"/>
      <c r="AR127" s="40"/>
    </row>
    <row r="128" spans="1:44"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40"/>
      <c r="AK128" s="40"/>
      <c r="AL128" s="40"/>
      <c r="AM128" s="40"/>
      <c r="AN128" s="40"/>
      <c r="AO128" s="40"/>
      <c r="AP128" s="40"/>
      <c r="AQ128" s="40"/>
      <c r="AR128" s="40"/>
    </row>
    <row r="129" spans="1:44"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40"/>
      <c r="AK129" s="40"/>
      <c r="AL129" s="40"/>
      <c r="AM129" s="40"/>
      <c r="AN129" s="40"/>
      <c r="AO129" s="40"/>
      <c r="AP129" s="40"/>
      <c r="AQ129" s="40"/>
      <c r="AR129" s="40"/>
    </row>
    <row r="130" spans="1:44"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40"/>
      <c r="AK130" s="40"/>
      <c r="AL130" s="40"/>
      <c r="AM130" s="40"/>
      <c r="AN130" s="40"/>
      <c r="AO130" s="40"/>
      <c r="AP130" s="40"/>
      <c r="AQ130" s="40"/>
      <c r="AR130" s="40"/>
    </row>
    <row r="131" spans="1:44"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40"/>
      <c r="AK131" s="40"/>
      <c r="AL131" s="40"/>
      <c r="AM131" s="40"/>
      <c r="AN131" s="40"/>
      <c r="AO131" s="40"/>
      <c r="AP131" s="40"/>
      <c r="AQ131" s="40"/>
      <c r="AR131" s="40"/>
    </row>
    <row r="132" spans="1:44"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40"/>
      <c r="AK132" s="40"/>
      <c r="AL132" s="40"/>
      <c r="AM132" s="40"/>
      <c r="AN132" s="40"/>
      <c r="AO132" s="40"/>
      <c r="AP132" s="40"/>
      <c r="AQ132" s="40"/>
      <c r="AR132" s="40"/>
    </row>
    <row r="133" spans="1:44"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40"/>
      <c r="AK133" s="40"/>
      <c r="AL133" s="40"/>
      <c r="AM133" s="40"/>
      <c r="AN133" s="40"/>
      <c r="AO133" s="40"/>
      <c r="AP133" s="40"/>
      <c r="AQ133" s="40"/>
      <c r="AR133" s="40"/>
    </row>
    <row r="134" spans="1:44"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40"/>
      <c r="AK134" s="40"/>
      <c r="AL134" s="40"/>
      <c r="AM134" s="40"/>
      <c r="AN134" s="40"/>
      <c r="AO134" s="40"/>
      <c r="AP134" s="40"/>
      <c r="AQ134" s="40"/>
      <c r="AR134" s="40"/>
    </row>
    <row r="135" spans="1:44"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40"/>
      <c r="AK135" s="40"/>
      <c r="AL135" s="40"/>
      <c r="AM135" s="40"/>
      <c r="AN135" s="40"/>
      <c r="AO135" s="40"/>
      <c r="AP135" s="40"/>
      <c r="AQ135" s="40"/>
      <c r="AR135" s="40"/>
    </row>
    <row r="136" spans="1:44"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40"/>
      <c r="AK136" s="40"/>
      <c r="AL136" s="40"/>
      <c r="AM136" s="40"/>
      <c r="AN136" s="40"/>
      <c r="AO136" s="40"/>
      <c r="AP136" s="40"/>
      <c r="AQ136" s="40"/>
      <c r="AR136" s="40"/>
    </row>
    <row r="137" spans="1:44"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40"/>
      <c r="AK137" s="40"/>
      <c r="AL137" s="40"/>
      <c r="AM137" s="40"/>
      <c r="AN137" s="40"/>
      <c r="AO137" s="40"/>
      <c r="AP137" s="40"/>
      <c r="AQ137" s="40"/>
      <c r="AR137" s="40"/>
    </row>
    <row r="138" spans="1:44"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40"/>
      <c r="AK138" s="40"/>
      <c r="AL138" s="40"/>
      <c r="AM138" s="40"/>
      <c r="AN138" s="40"/>
      <c r="AO138" s="40"/>
      <c r="AP138" s="40"/>
      <c r="AQ138" s="40"/>
      <c r="AR138" s="40"/>
    </row>
    <row r="139" spans="1:44"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40"/>
      <c r="AK139" s="40"/>
      <c r="AL139" s="40"/>
      <c r="AM139" s="40"/>
      <c r="AN139" s="40"/>
      <c r="AO139" s="40"/>
      <c r="AP139" s="40"/>
      <c r="AQ139" s="40"/>
      <c r="AR139" s="40"/>
    </row>
    <row r="140" spans="1:44"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40"/>
      <c r="AK140" s="40"/>
      <c r="AL140" s="40"/>
      <c r="AM140" s="40"/>
      <c r="AN140" s="40"/>
      <c r="AO140" s="40"/>
      <c r="AP140" s="40"/>
      <c r="AQ140" s="40"/>
      <c r="AR140" s="40"/>
    </row>
    <row r="141" spans="1:44"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40"/>
      <c r="AK141" s="40"/>
      <c r="AL141" s="40"/>
      <c r="AM141" s="40"/>
      <c r="AN141" s="40"/>
      <c r="AO141" s="40"/>
      <c r="AP141" s="40"/>
      <c r="AQ141" s="40"/>
      <c r="AR141" s="40"/>
    </row>
    <row r="142" spans="1:44"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40"/>
      <c r="AK142" s="40"/>
      <c r="AL142" s="40"/>
      <c r="AM142" s="40"/>
      <c r="AN142" s="40"/>
      <c r="AO142" s="40"/>
      <c r="AP142" s="40"/>
      <c r="AQ142" s="40"/>
      <c r="AR142" s="40"/>
    </row>
    <row r="143" spans="1:44"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40"/>
      <c r="AK143" s="40"/>
      <c r="AL143" s="40"/>
      <c r="AM143" s="40"/>
      <c r="AN143" s="40"/>
      <c r="AO143" s="40"/>
      <c r="AP143" s="40"/>
      <c r="AQ143" s="40"/>
      <c r="AR143" s="40"/>
    </row>
    <row r="144" spans="1:44"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40"/>
      <c r="AK144" s="40"/>
      <c r="AL144" s="40"/>
      <c r="AM144" s="40"/>
      <c r="AN144" s="40"/>
      <c r="AO144" s="40"/>
      <c r="AP144" s="40"/>
      <c r="AQ144" s="40"/>
      <c r="AR144" s="40"/>
    </row>
    <row r="145" spans="1:44"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40"/>
      <c r="AK145" s="40"/>
      <c r="AL145" s="40"/>
      <c r="AM145" s="40"/>
      <c r="AN145" s="40"/>
      <c r="AO145" s="40"/>
      <c r="AP145" s="40"/>
      <c r="AQ145" s="40"/>
      <c r="AR145" s="40"/>
    </row>
    <row r="146" spans="1:44"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40"/>
      <c r="AK146" s="40"/>
      <c r="AL146" s="40"/>
      <c r="AM146" s="40"/>
      <c r="AN146" s="40"/>
      <c r="AO146" s="40"/>
      <c r="AP146" s="40"/>
      <c r="AQ146" s="40"/>
      <c r="AR146" s="40"/>
    </row>
    <row r="147" spans="1:44"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40"/>
      <c r="AK147" s="40"/>
      <c r="AL147" s="40"/>
      <c r="AM147" s="40"/>
      <c r="AN147" s="40"/>
      <c r="AO147" s="40"/>
      <c r="AP147" s="40"/>
      <c r="AQ147" s="40"/>
      <c r="AR147" s="40"/>
    </row>
    <row r="148" spans="1:44"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40"/>
      <c r="AK148" s="40"/>
      <c r="AL148" s="40"/>
      <c r="AM148" s="40"/>
      <c r="AN148" s="40"/>
      <c r="AO148" s="40"/>
      <c r="AP148" s="40"/>
      <c r="AQ148" s="40"/>
      <c r="AR148" s="40"/>
    </row>
    <row r="149" spans="1:44"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40"/>
      <c r="AK149" s="40"/>
      <c r="AL149" s="40"/>
      <c r="AM149" s="40"/>
      <c r="AN149" s="40"/>
      <c r="AO149" s="40"/>
      <c r="AP149" s="40"/>
      <c r="AQ149" s="40"/>
      <c r="AR149" s="40"/>
    </row>
    <row r="150" spans="1:44"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40"/>
      <c r="AK150" s="40"/>
      <c r="AL150" s="40"/>
      <c r="AM150" s="40"/>
      <c r="AN150" s="40"/>
      <c r="AO150" s="40"/>
      <c r="AP150" s="40"/>
      <c r="AQ150" s="40"/>
      <c r="AR150" s="40"/>
    </row>
    <row r="151" spans="1:44"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40"/>
      <c r="AK151" s="40"/>
      <c r="AL151" s="40"/>
      <c r="AM151" s="40"/>
      <c r="AN151" s="40"/>
      <c r="AO151" s="40"/>
      <c r="AP151" s="40"/>
      <c r="AQ151" s="40"/>
      <c r="AR151" s="40"/>
    </row>
    <row r="152" spans="1:44"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40"/>
      <c r="AK152" s="40"/>
      <c r="AL152" s="40"/>
      <c r="AM152" s="40"/>
      <c r="AN152" s="40"/>
      <c r="AO152" s="40"/>
      <c r="AP152" s="40"/>
      <c r="AQ152" s="40"/>
      <c r="AR152" s="40"/>
    </row>
    <row r="153" spans="1:44"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40"/>
      <c r="AK153" s="40"/>
      <c r="AL153" s="40"/>
      <c r="AM153" s="40"/>
      <c r="AN153" s="40"/>
      <c r="AO153" s="40"/>
      <c r="AP153" s="40"/>
      <c r="AQ153" s="40"/>
      <c r="AR153" s="40"/>
    </row>
    <row r="154" spans="1:44"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40"/>
      <c r="AK154" s="40"/>
      <c r="AL154" s="40"/>
      <c r="AM154" s="40"/>
      <c r="AN154" s="40"/>
      <c r="AO154" s="40"/>
      <c r="AP154" s="40"/>
      <c r="AQ154" s="40"/>
      <c r="AR154" s="40"/>
    </row>
    <row r="155" spans="1:44"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40"/>
      <c r="AK155" s="40"/>
      <c r="AL155" s="40"/>
      <c r="AM155" s="40"/>
      <c r="AN155" s="40"/>
      <c r="AO155" s="40"/>
      <c r="AP155" s="40"/>
      <c r="AQ155" s="40"/>
      <c r="AR155" s="40"/>
    </row>
    <row r="156" spans="1:44"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40"/>
      <c r="AK156" s="40"/>
      <c r="AL156" s="40"/>
      <c r="AM156" s="40"/>
      <c r="AN156" s="40"/>
      <c r="AO156" s="40"/>
      <c r="AP156" s="40"/>
      <c r="AQ156" s="40"/>
      <c r="AR156" s="40"/>
    </row>
    <row r="157" spans="1:44"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40"/>
      <c r="AK157" s="40"/>
      <c r="AL157" s="40"/>
      <c r="AM157" s="40"/>
      <c r="AN157" s="40"/>
      <c r="AO157" s="40"/>
      <c r="AP157" s="40"/>
      <c r="AQ157" s="40"/>
      <c r="AR157" s="40"/>
    </row>
    <row r="158" spans="1:44"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40"/>
      <c r="AK158" s="40"/>
      <c r="AL158" s="40"/>
      <c r="AM158" s="40"/>
      <c r="AN158" s="40"/>
      <c r="AO158" s="40"/>
      <c r="AP158" s="40"/>
      <c r="AQ158" s="40"/>
      <c r="AR158" s="40"/>
    </row>
    <row r="159" spans="1:44"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40"/>
      <c r="AK159" s="40"/>
      <c r="AL159" s="40"/>
      <c r="AM159" s="40"/>
      <c r="AN159" s="40"/>
      <c r="AO159" s="40"/>
      <c r="AP159" s="40"/>
      <c r="AQ159" s="40"/>
      <c r="AR159" s="40"/>
    </row>
    <row r="160" spans="1:44"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40"/>
      <c r="AK160" s="40"/>
      <c r="AL160" s="40"/>
      <c r="AM160" s="40"/>
      <c r="AN160" s="40"/>
      <c r="AO160" s="40"/>
      <c r="AP160" s="40"/>
      <c r="AQ160" s="40"/>
      <c r="AR160" s="40"/>
    </row>
    <row r="161" spans="1:44"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40"/>
      <c r="AK161" s="40"/>
      <c r="AL161" s="40"/>
      <c r="AM161" s="40"/>
      <c r="AN161" s="40"/>
      <c r="AO161" s="40"/>
      <c r="AP161" s="40"/>
      <c r="AQ161" s="40"/>
      <c r="AR161" s="40"/>
    </row>
    <row r="162" spans="1:44"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40"/>
      <c r="AK162" s="40"/>
      <c r="AL162" s="40"/>
      <c r="AM162" s="40"/>
      <c r="AN162" s="40"/>
      <c r="AO162" s="40"/>
      <c r="AP162" s="40"/>
      <c r="AQ162" s="40"/>
      <c r="AR162" s="40"/>
    </row>
    <row r="163" spans="1:44"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40"/>
      <c r="AK163" s="40"/>
      <c r="AL163" s="40"/>
      <c r="AM163" s="40"/>
      <c r="AN163" s="40"/>
      <c r="AO163" s="40"/>
      <c r="AP163" s="40"/>
      <c r="AQ163" s="40"/>
      <c r="AR163" s="40"/>
    </row>
    <row r="164" spans="1:44"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40"/>
      <c r="AK164" s="40"/>
      <c r="AL164" s="40"/>
      <c r="AM164" s="40"/>
      <c r="AN164" s="40"/>
      <c r="AO164" s="40"/>
      <c r="AP164" s="40"/>
      <c r="AQ164" s="40"/>
      <c r="AR164" s="40"/>
    </row>
    <row r="165" spans="1:44"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40"/>
      <c r="AK165" s="40"/>
      <c r="AL165" s="40"/>
      <c r="AM165" s="40"/>
      <c r="AN165" s="40"/>
      <c r="AO165" s="40"/>
      <c r="AP165" s="40"/>
      <c r="AQ165" s="40"/>
      <c r="AR165" s="40"/>
    </row>
    <row r="166" spans="1:44"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40"/>
      <c r="AK166" s="40"/>
      <c r="AL166" s="40"/>
      <c r="AM166" s="40"/>
      <c r="AN166" s="40"/>
      <c r="AO166" s="40"/>
      <c r="AP166" s="40"/>
      <c r="AQ166" s="40"/>
      <c r="AR166" s="40"/>
    </row>
    <row r="167" spans="1:44"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40"/>
      <c r="AK167" s="40"/>
      <c r="AL167" s="40"/>
      <c r="AM167" s="40"/>
      <c r="AN167" s="40"/>
      <c r="AO167" s="40"/>
      <c r="AP167" s="40"/>
      <c r="AQ167" s="40"/>
      <c r="AR167" s="40"/>
    </row>
    <row r="168" spans="1:44"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40"/>
      <c r="AK168" s="40"/>
      <c r="AL168" s="40"/>
      <c r="AM168" s="40"/>
      <c r="AN168" s="40"/>
      <c r="AO168" s="40"/>
      <c r="AP168" s="40"/>
      <c r="AQ168" s="40"/>
      <c r="AR168" s="40"/>
    </row>
    <row r="169" spans="1:44"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40"/>
      <c r="AK169" s="40"/>
      <c r="AL169" s="40"/>
      <c r="AM169" s="40"/>
      <c r="AN169" s="40"/>
      <c r="AO169" s="40"/>
      <c r="AP169" s="40"/>
      <c r="AQ169" s="40"/>
      <c r="AR169" s="40"/>
    </row>
    <row r="170" spans="1:44"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40"/>
      <c r="AK170" s="40"/>
      <c r="AL170" s="40"/>
      <c r="AM170" s="40"/>
      <c r="AN170" s="40"/>
      <c r="AO170" s="40"/>
      <c r="AP170" s="40"/>
      <c r="AQ170" s="40"/>
      <c r="AR170" s="40"/>
    </row>
    <row r="171" spans="1:44"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40"/>
      <c r="AK171" s="40"/>
      <c r="AL171" s="40"/>
      <c r="AM171" s="40"/>
      <c r="AN171" s="40"/>
      <c r="AO171" s="40"/>
      <c r="AP171" s="40"/>
      <c r="AQ171" s="40"/>
      <c r="AR171" s="40"/>
    </row>
    <row r="172" spans="1:44"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40"/>
      <c r="AK172" s="40"/>
      <c r="AL172" s="40"/>
      <c r="AM172" s="40"/>
      <c r="AN172" s="40"/>
      <c r="AO172" s="40"/>
      <c r="AP172" s="40"/>
      <c r="AQ172" s="40"/>
      <c r="AR172" s="40"/>
    </row>
    <row r="173" spans="1:44"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40"/>
      <c r="AK173" s="40"/>
      <c r="AL173" s="40"/>
      <c r="AM173" s="40"/>
      <c r="AN173" s="40"/>
      <c r="AO173" s="40"/>
      <c r="AP173" s="40"/>
      <c r="AQ173" s="40"/>
      <c r="AR173" s="40"/>
    </row>
    <row r="174" spans="1:44"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40"/>
      <c r="AK174" s="40"/>
      <c r="AL174" s="40"/>
      <c r="AM174" s="40"/>
      <c r="AN174" s="40"/>
      <c r="AO174" s="40"/>
      <c r="AP174" s="40"/>
      <c r="AQ174" s="40"/>
      <c r="AR174" s="40"/>
    </row>
    <row r="175" spans="1:44"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40"/>
      <c r="AK175" s="40"/>
      <c r="AL175" s="40"/>
      <c r="AM175" s="40"/>
      <c r="AN175" s="40"/>
      <c r="AO175" s="40"/>
      <c r="AP175" s="40"/>
      <c r="AQ175" s="40"/>
      <c r="AR175" s="40"/>
    </row>
    <row r="176" spans="1:44"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40"/>
      <c r="AK176" s="40"/>
      <c r="AL176" s="40"/>
      <c r="AM176" s="40"/>
      <c r="AN176" s="40"/>
      <c r="AO176" s="40"/>
      <c r="AP176" s="40"/>
      <c r="AQ176" s="40"/>
      <c r="AR176" s="40"/>
    </row>
    <row r="177" spans="1:44"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40"/>
      <c r="AK177" s="40"/>
      <c r="AL177" s="40"/>
      <c r="AM177" s="40"/>
      <c r="AN177" s="40"/>
      <c r="AO177" s="40"/>
      <c r="AP177" s="40"/>
      <c r="AQ177" s="40"/>
      <c r="AR177" s="40"/>
    </row>
    <row r="178" spans="1:44"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40"/>
      <c r="AK178" s="40"/>
      <c r="AL178" s="40"/>
      <c r="AM178" s="40"/>
      <c r="AN178" s="40"/>
      <c r="AO178" s="40"/>
      <c r="AP178" s="40"/>
      <c r="AQ178" s="40"/>
      <c r="AR178" s="40"/>
    </row>
    <row r="179" spans="1:44"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40"/>
      <c r="AK179" s="40"/>
      <c r="AL179" s="40"/>
      <c r="AM179" s="40"/>
      <c r="AN179" s="40"/>
      <c r="AO179" s="40"/>
      <c r="AP179" s="40"/>
      <c r="AQ179" s="40"/>
      <c r="AR179" s="40"/>
    </row>
    <row r="180" spans="1:44"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40"/>
      <c r="AK180" s="40"/>
      <c r="AL180" s="40"/>
      <c r="AM180" s="40"/>
      <c r="AN180" s="40"/>
      <c r="AO180" s="40"/>
      <c r="AP180" s="40"/>
      <c r="AQ180" s="40"/>
      <c r="AR180" s="40"/>
    </row>
    <row r="181" spans="1:44"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40"/>
      <c r="AK181" s="40"/>
      <c r="AL181" s="40"/>
      <c r="AM181" s="40"/>
      <c r="AN181" s="40"/>
      <c r="AO181" s="40"/>
      <c r="AP181" s="40"/>
      <c r="AQ181" s="40"/>
      <c r="AR181" s="40"/>
    </row>
    <row r="182" spans="1:44"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40"/>
      <c r="AK182" s="40"/>
      <c r="AL182" s="40"/>
      <c r="AM182" s="40"/>
      <c r="AN182" s="40"/>
      <c r="AO182" s="40"/>
      <c r="AP182" s="40"/>
      <c r="AQ182" s="40"/>
      <c r="AR182" s="40"/>
    </row>
    <row r="183" spans="1:44"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40"/>
      <c r="AK183" s="40"/>
      <c r="AL183" s="40"/>
      <c r="AM183" s="40"/>
      <c r="AN183" s="40"/>
      <c r="AO183" s="40"/>
      <c r="AP183" s="40"/>
      <c r="AQ183" s="40"/>
      <c r="AR183" s="40"/>
    </row>
    <row r="184" spans="1:44"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40"/>
      <c r="AK184" s="40"/>
      <c r="AL184" s="40"/>
      <c r="AM184" s="40"/>
      <c r="AN184" s="40"/>
      <c r="AO184" s="40"/>
      <c r="AP184" s="40"/>
      <c r="AQ184" s="40"/>
      <c r="AR184" s="40"/>
    </row>
    <row r="185" spans="1:44"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40"/>
      <c r="AK185" s="40"/>
      <c r="AL185" s="40"/>
      <c r="AM185" s="40"/>
      <c r="AN185" s="40"/>
      <c r="AO185" s="40"/>
      <c r="AP185" s="40"/>
      <c r="AQ185" s="40"/>
      <c r="AR185" s="40"/>
    </row>
    <row r="186" spans="1:44"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40"/>
      <c r="AK186" s="40"/>
      <c r="AL186" s="40"/>
      <c r="AM186" s="40"/>
      <c r="AN186" s="40"/>
      <c r="AO186" s="40"/>
      <c r="AP186" s="40"/>
      <c r="AQ186" s="40"/>
      <c r="AR186" s="40"/>
    </row>
    <row r="187" spans="1:44"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40"/>
      <c r="AK187" s="40"/>
      <c r="AL187" s="40"/>
      <c r="AM187" s="40"/>
      <c r="AN187" s="40"/>
      <c r="AO187" s="40"/>
      <c r="AP187" s="40"/>
      <c r="AQ187" s="40"/>
      <c r="AR187" s="40"/>
    </row>
    <row r="188" spans="1:44"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40"/>
      <c r="AK188" s="40"/>
      <c r="AL188" s="40"/>
      <c r="AM188" s="40"/>
      <c r="AN188" s="40"/>
      <c r="AO188" s="40"/>
      <c r="AP188" s="40"/>
      <c r="AQ188" s="40"/>
      <c r="AR188" s="40"/>
    </row>
    <row r="189" spans="1:44"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40"/>
      <c r="AK189" s="40"/>
      <c r="AL189" s="40"/>
      <c r="AM189" s="40"/>
      <c r="AN189" s="40"/>
      <c r="AO189" s="40"/>
      <c r="AP189" s="40"/>
      <c r="AQ189" s="40"/>
      <c r="AR189" s="40"/>
    </row>
    <row r="190" spans="1:44"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40"/>
      <c r="AK190" s="40"/>
      <c r="AL190" s="40"/>
      <c r="AM190" s="40"/>
      <c r="AN190" s="40"/>
      <c r="AO190" s="40"/>
      <c r="AP190" s="40"/>
      <c r="AQ190" s="40"/>
      <c r="AR190" s="40"/>
    </row>
    <row r="191" spans="1:44"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40"/>
      <c r="AK191" s="40"/>
      <c r="AL191" s="40"/>
      <c r="AM191" s="40"/>
      <c r="AN191" s="40"/>
      <c r="AO191" s="40"/>
      <c r="AP191" s="40"/>
      <c r="AQ191" s="40"/>
      <c r="AR191" s="40"/>
    </row>
    <row r="192" spans="1:44"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40"/>
      <c r="AK192" s="40"/>
      <c r="AL192" s="40"/>
      <c r="AM192" s="40"/>
      <c r="AN192" s="40"/>
      <c r="AO192" s="40"/>
      <c r="AP192" s="40"/>
      <c r="AQ192" s="40"/>
      <c r="AR192" s="40"/>
    </row>
    <row r="193" spans="1:44"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40"/>
      <c r="AK193" s="40"/>
      <c r="AL193" s="40"/>
      <c r="AM193" s="40"/>
      <c r="AN193" s="40"/>
      <c r="AO193" s="40"/>
      <c r="AP193" s="40"/>
      <c r="AQ193" s="40"/>
      <c r="AR193" s="40"/>
    </row>
    <row r="194" spans="1:44"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40"/>
      <c r="AK194" s="40"/>
      <c r="AL194" s="40"/>
      <c r="AM194" s="40"/>
      <c r="AN194" s="40"/>
      <c r="AO194" s="40"/>
      <c r="AP194" s="40"/>
      <c r="AQ194" s="40"/>
      <c r="AR194" s="40"/>
    </row>
    <row r="195" spans="1:44"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40"/>
      <c r="AK195" s="40"/>
      <c r="AL195" s="40"/>
      <c r="AM195" s="40"/>
      <c r="AN195" s="40"/>
      <c r="AO195" s="40"/>
      <c r="AP195" s="40"/>
      <c r="AQ195" s="40"/>
      <c r="AR195" s="40"/>
    </row>
    <row r="196" spans="1:44"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40"/>
      <c r="AK196" s="40"/>
      <c r="AL196" s="40"/>
      <c r="AM196" s="40"/>
      <c r="AN196" s="40"/>
      <c r="AO196" s="40"/>
      <c r="AP196" s="40"/>
      <c r="AQ196" s="40"/>
      <c r="AR196" s="40"/>
    </row>
    <row r="197" spans="1:44"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40"/>
      <c r="AK197" s="40"/>
      <c r="AL197" s="40"/>
      <c r="AM197" s="40"/>
      <c r="AN197" s="40"/>
      <c r="AO197" s="40"/>
      <c r="AP197" s="40"/>
      <c r="AQ197" s="40"/>
      <c r="AR197" s="40"/>
    </row>
    <row r="198" spans="1:44"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40"/>
      <c r="AK198" s="40"/>
      <c r="AL198" s="40"/>
      <c r="AM198" s="40"/>
      <c r="AN198" s="40"/>
      <c r="AO198" s="40"/>
      <c r="AP198" s="40"/>
      <c r="AQ198" s="40"/>
      <c r="AR198" s="40"/>
    </row>
    <row r="199" spans="1:44"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40"/>
      <c r="AK199" s="40"/>
      <c r="AL199" s="40"/>
      <c r="AM199" s="40"/>
      <c r="AN199" s="40"/>
      <c r="AO199" s="40"/>
      <c r="AP199" s="40"/>
      <c r="AQ199" s="40"/>
      <c r="AR199" s="40"/>
    </row>
    <row r="200" spans="1:44"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40"/>
      <c r="AK200" s="40"/>
      <c r="AL200" s="40"/>
      <c r="AM200" s="40"/>
      <c r="AN200" s="40"/>
      <c r="AO200" s="40"/>
      <c r="AP200" s="40"/>
      <c r="AQ200" s="40"/>
      <c r="AR200" s="40"/>
    </row>
    <row r="201" spans="1:44"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40"/>
      <c r="AK201" s="40"/>
      <c r="AL201" s="40"/>
      <c r="AM201" s="40"/>
      <c r="AN201" s="40"/>
      <c r="AO201" s="40"/>
      <c r="AP201" s="40"/>
      <c r="AQ201" s="40"/>
      <c r="AR201" s="40"/>
    </row>
    <row r="202" spans="1:44"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40"/>
      <c r="AK202" s="40"/>
      <c r="AL202" s="40"/>
      <c r="AM202" s="40"/>
      <c r="AN202" s="40"/>
      <c r="AO202" s="40"/>
      <c r="AP202" s="40"/>
      <c r="AQ202" s="40"/>
      <c r="AR202" s="40"/>
    </row>
    <row r="203" spans="1:44"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40"/>
      <c r="AK203" s="40"/>
      <c r="AL203" s="40"/>
      <c r="AM203" s="40"/>
      <c r="AN203" s="40"/>
      <c r="AO203" s="40"/>
      <c r="AP203" s="40"/>
      <c r="AQ203" s="40"/>
      <c r="AR203" s="40"/>
    </row>
    <row r="204" spans="1:44"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40"/>
      <c r="AK204" s="40"/>
      <c r="AL204" s="40"/>
      <c r="AM204" s="40"/>
      <c r="AN204" s="40"/>
      <c r="AO204" s="40"/>
      <c r="AP204" s="40"/>
      <c r="AQ204" s="40"/>
      <c r="AR204" s="40"/>
    </row>
    <row r="205" spans="1:44"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40"/>
      <c r="AK205" s="40"/>
      <c r="AL205" s="40"/>
      <c r="AM205" s="40"/>
      <c r="AN205" s="40"/>
      <c r="AO205" s="40"/>
      <c r="AP205" s="40"/>
      <c r="AQ205" s="40"/>
      <c r="AR205" s="40"/>
    </row>
    <row r="206" spans="1:44"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40"/>
      <c r="AK206" s="40"/>
      <c r="AL206" s="40"/>
      <c r="AM206" s="40"/>
      <c r="AN206" s="40"/>
      <c r="AO206" s="40"/>
      <c r="AP206" s="40"/>
      <c r="AQ206" s="40"/>
      <c r="AR206" s="40"/>
    </row>
    <row r="207" spans="1:44"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40"/>
      <c r="AK207" s="40"/>
      <c r="AL207" s="40"/>
      <c r="AM207" s="40"/>
      <c r="AN207" s="40"/>
      <c r="AO207" s="40"/>
      <c r="AP207" s="40"/>
      <c r="AQ207" s="40"/>
      <c r="AR207" s="40"/>
    </row>
    <row r="208" spans="1:44"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40"/>
      <c r="AK208" s="40"/>
      <c r="AL208" s="40"/>
      <c r="AM208" s="40"/>
      <c r="AN208" s="40"/>
      <c r="AO208" s="40"/>
      <c r="AP208" s="40"/>
      <c r="AQ208" s="40"/>
      <c r="AR208" s="40"/>
    </row>
    <row r="209" spans="1:44"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40"/>
      <c r="AK209" s="40"/>
      <c r="AL209" s="40"/>
      <c r="AM209" s="40"/>
      <c r="AN209" s="40"/>
      <c r="AO209" s="40"/>
      <c r="AP209" s="40"/>
      <c r="AQ209" s="40"/>
      <c r="AR209" s="40"/>
    </row>
    <row r="210" spans="1:44"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40"/>
      <c r="AK210" s="40"/>
      <c r="AL210" s="40"/>
      <c r="AM210" s="40"/>
      <c r="AN210" s="40"/>
      <c r="AO210" s="40"/>
      <c r="AP210" s="40"/>
      <c r="AQ210" s="40"/>
      <c r="AR210" s="40"/>
    </row>
    <row r="211" spans="1:44"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40"/>
      <c r="AK211" s="40"/>
      <c r="AL211" s="40"/>
      <c r="AM211" s="40"/>
      <c r="AN211" s="40"/>
      <c r="AO211" s="40"/>
      <c r="AP211" s="40"/>
      <c r="AQ211" s="40"/>
      <c r="AR211" s="40"/>
    </row>
    <row r="212" spans="1:44"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40"/>
      <c r="AK212" s="40"/>
      <c r="AL212" s="40"/>
      <c r="AM212" s="40"/>
      <c r="AN212" s="40"/>
      <c r="AO212" s="40"/>
      <c r="AP212" s="40"/>
      <c r="AQ212" s="40"/>
      <c r="AR212" s="40"/>
    </row>
    <row r="213" spans="1:44"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40"/>
      <c r="AK213" s="40"/>
      <c r="AL213" s="40"/>
      <c r="AM213" s="40"/>
      <c r="AN213" s="40"/>
      <c r="AO213" s="40"/>
      <c r="AP213" s="40"/>
      <c r="AQ213" s="40"/>
      <c r="AR213" s="40"/>
    </row>
    <row r="214" spans="1:44"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40"/>
      <c r="AK214" s="40"/>
      <c r="AL214" s="40"/>
      <c r="AM214" s="40"/>
      <c r="AN214" s="40"/>
      <c r="AO214" s="40"/>
      <c r="AP214" s="40"/>
      <c r="AQ214" s="40"/>
      <c r="AR214" s="40"/>
    </row>
    <row r="215" spans="1:44"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40"/>
      <c r="AK215" s="40"/>
      <c r="AL215" s="40"/>
      <c r="AM215" s="40"/>
      <c r="AN215" s="40"/>
      <c r="AO215" s="40"/>
      <c r="AP215" s="40"/>
      <c r="AQ215" s="40"/>
      <c r="AR215" s="40"/>
    </row>
    <row r="216" spans="1:44"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40"/>
      <c r="AK216" s="40"/>
      <c r="AL216" s="40"/>
      <c r="AM216" s="40"/>
      <c r="AN216" s="40"/>
      <c r="AO216" s="40"/>
      <c r="AP216" s="40"/>
      <c r="AQ216" s="40"/>
      <c r="AR216" s="40"/>
    </row>
    <row r="217" spans="1:44"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40"/>
      <c r="AK217" s="40"/>
      <c r="AL217" s="40"/>
      <c r="AM217" s="40"/>
      <c r="AN217" s="40"/>
      <c r="AO217" s="40"/>
      <c r="AP217" s="40"/>
      <c r="AQ217" s="40"/>
      <c r="AR217" s="40"/>
    </row>
    <row r="218" spans="1:44"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40"/>
      <c r="AK218" s="40"/>
      <c r="AL218" s="40"/>
      <c r="AM218" s="40"/>
      <c r="AN218" s="40"/>
      <c r="AO218" s="40"/>
      <c r="AP218" s="40"/>
      <c r="AQ218" s="40"/>
      <c r="AR218" s="40"/>
    </row>
    <row r="219" spans="1:44"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40"/>
      <c r="AK219" s="40"/>
      <c r="AL219" s="40"/>
      <c r="AM219" s="40"/>
      <c r="AN219" s="40"/>
      <c r="AO219" s="40"/>
      <c r="AP219" s="40"/>
      <c r="AQ219" s="40"/>
      <c r="AR219" s="40"/>
    </row>
    <row r="220" spans="1:44"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40"/>
      <c r="AK220" s="40"/>
      <c r="AL220" s="40"/>
      <c r="AM220" s="40"/>
      <c r="AN220" s="40"/>
      <c r="AO220" s="40"/>
      <c r="AP220" s="40"/>
      <c r="AQ220" s="40"/>
      <c r="AR220" s="40"/>
    </row>
    <row r="221" spans="1:44"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40"/>
      <c r="AK221" s="40"/>
      <c r="AL221" s="40"/>
      <c r="AM221" s="40"/>
      <c r="AN221" s="40"/>
      <c r="AO221" s="40"/>
      <c r="AP221" s="40"/>
      <c r="AQ221" s="40"/>
      <c r="AR221" s="40"/>
    </row>
    <row r="222" spans="1:44"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40"/>
      <c r="AK222" s="40"/>
      <c r="AL222" s="40"/>
      <c r="AM222" s="40"/>
      <c r="AN222" s="40"/>
      <c r="AO222" s="40"/>
      <c r="AP222" s="40"/>
      <c r="AQ222" s="40"/>
      <c r="AR222" s="40"/>
    </row>
    <row r="223" spans="1:44"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40"/>
      <c r="AK223" s="40"/>
      <c r="AL223" s="40"/>
      <c r="AM223" s="40"/>
      <c r="AN223" s="40"/>
      <c r="AO223" s="40"/>
      <c r="AP223" s="40"/>
      <c r="AQ223" s="40"/>
      <c r="AR223" s="40"/>
    </row>
    <row r="224" spans="1:44"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40"/>
      <c r="AK224" s="40"/>
      <c r="AL224" s="40"/>
      <c r="AM224" s="40"/>
      <c r="AN224" s="40"/>
      <c r="AO224" s="40"/>
      <c r="AP224" s="40"/>
      <c r="AQ224" s="40"/>
      <c r="AR224" s="40"/>
    </row>
    <row r="225" spans="1:44"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40"/>
      <c r="AK225" s="40"/>
      <c r="AL225" s="40"/>
      <c r="AM225" s="40"/>
      <c r="AN225" s="40"/>
      <c r="AO225" s="40"/>
      <c r="AP225" s="40"/>
      <c r="AQ225" s="40"/>
      <c r="AR225" s="40"/>
    </row>
    <row r="226" spans="1:44"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40"/>
      <c r="AK226" s="40"/>
      <c r="AL226" s="40"/>
      <c r="AM226" s="40"/>
      <c r="AN226" s="40"/>
      <c r="AO226" s="40"/>
      <c r="AP226" s="40"/>
      <c r="AQ226" s="40"/>
      <c r="AR226" s="40"/>
    </row>
    <row r="227" spans="1:44"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40"/>
      <c r="AK227" s="40"/>
      <c r="AL227" s="40"/>
      <c r="AM227" s="40"/>
      <c r="AN227" s="40"/>
      <c r="AO227" s="40"/>
      <c r="AP227" s="40"/>
      <c r="AQ227" s="40"/>
      <c r="AR227" s="40"/>
    </row>
    <row r="228" spans="1:44"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40"/>
      <c r="AK228" s="40"/>
      <c r="AL228" s="40"/>
      <c r="AM228" s="40"/>
      <c r="AN228" s="40"/>
      <c r="AO228" s="40"/>
      <c r="AP228" s="40"/>
      <c r="AQ228" s="40"/>
      <c r="AR228" s="40"/>
    </row>
    <row r="229" spans="1:44"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40"/>
      <c r="AK229" s="40"/>
      <c r="AL229" s="40"/>
      <c r="AM229" s="40"/>
      <c r="AN229" s="40"/>
      <c r="AO229" s="40"/>
      <c r="AP229" s="40"/>
      <c r="AQ229" s="40"/>
      <c r="AR229" s="40"/>
    </row>
    <row r="230" spans="1:44"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40"/>
      <c r="AK230" s="40"/>
      <c r="AL230" s="40"/>
      <c r="AM230" s="40"/>
      <c r="AN230" s="40"/>
      <c r="AO230" s="40"/>
      <c r="AP230" s="40"/>
      <c r="AQ230" s="40"/>
      <c r="AR230" s="40"/>
    </row>
    <row r="231" spans="1:44"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40"/>
      <c r="AK231" s="40"/>
      <c r="AL231" s="40"/>
      <c r="AM231" s="40"/>
      <c r="AN231" s="40"/>
      <c r="AO231" s="40"/>
      <c r="AP231" s="40"/>
      <c r="AQ231" s="40"/>
      <c r="AR231" s="40"/>
    </row>
    <row r="232" spans="1:44"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40"/>
      <c r="AK232" s="40"/>
      <c r="AL232" s="40"/>
      <c r="AM232" s="40"/>
      <c r="AN232" s="40"/>
      <c r="AO232" s="40"/>
      <c r="AP232" s="40"/>
      <c r="AQ232" s="40"/>
      <c r="AR232" s="40"/>
    </row>
    <row r="233" spans="1:44"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40"/>
      <c r="AK233" s="40"/>
      <c r="AL233" s="40"/>
      <c r="AM233" s="40"/>
      <c r="AN233" s="40"/>
      <c r="AO233" s="40"/>
      <c r="AP233" s="40"/>
      <c r="AQ233" s="40"/>
      <c r="AR233" s="40"/>
    </row>
    <row r="234" spans="1:44"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40"/>
      <c r="AK234" s="40"/>
      <c r="AL234" s="40"/>
      <c r="AM234" s="40"/>
      <c r="AN234" s="40"/>
      <c r="AO234" s="40"/>
      <c r="AP234" s="40"/>
      <c r="AQ234" s="40"/>
      <c r="AR234" s="40"/>
    </row>
    <row r="235" spans="1:44"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40"/>
      <c r="AK235" s="40"/>
      <c r="AL235" s="40"/>
      <c r="AM235" s="40"/>
      <c r="AN235" s="40"/>
      <c r="AO235" s="40"/>
      <c r="AP235" s="40"/>
      <c r="AQ235" s="40"/>
      <c r="AR235" s="40"/>
    </row>
    <row r="236" spans="1:44"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40"/>
      <c r="AK236" s="40"/>
      <c r="AL236" s="40"/>
      <c r="AM236" s="40"/>
      <c r="AN236" s="40"/>
      <c r="AO236" s="40"/>
      <c r="AP236" s="40"/>
      <c r="AQ236" s="40"/>
      <c r="AR236" s="40"/>
    </row>
    <row r="237" spans="1:44"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40"/>
      <c r="AK237" s="40"/>
      <c r="AL237" s="40"/>
      <c r="AM237" s="40"/>
      <c r="AN237" s="40"/>
      <c r="AO237" s="40"/>
      <c r="AP237" s="40"/>
      <c r="AQ237" s="40"/>
      <c r="AR237" s="40"/>
    </row>
    <row r="238" spans="1:44"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40"/>
      <c r="AK238" s="40"/>
      <c r="AL238" s="40"/>
      <c r="AM238" s="40"/>
      <c r="AN238" s="40"/>
      <c r="AO238" s="40"/>
      <c r="AP238" s="40"/>
      <c r="AQ238" s="40"/>
      <c r="AR238" s="40"/>
    </row>
    <row r="239" spans="1:44"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40"/>
      <c r="AK239" s="40"/>
      <c r="AL239" s="40"/>
      <c r="AM239" s="40"/>
      <c r="AN239" s="40"/>
      <c r="AO239" s="40"/>
      <c r="AP239" s="40"/>
      <c r="AQ239" s="40"/>
      <c r="AR239" s="40"/>
    </row>
    <row r="240" spans="1:44"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40"/>
      <c r="AK240" s="40"/>
      <c r="AL240" s="40"/>
      <c r="AM240" s="40"/>
      <c r="AN240" s="40"/>
      <c r="AO240" s="40"/>
      <c r="AP240" s="40"/>
      <c r="AQ240" s="40"/>
      <c r="AR240" s="40"/>
    </row>
    <row r="241" spans="1:44"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40"/>
      <c r="AK241" s="40"/>
      <c r="AL241" s="40"/>
      <c r="AM241" s="40"/>
      <c r="AN241" s="40"/>
      <c r="AO241" s="40"/>
      <c r="AP241" s="40"/>
      <c r="AQ241" s="40"/>
      <c r="AR241" s="40"/>
    </row>
    <row r="242" spans="1:44"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40"/>
      <c r="AK242" s="40"/>
      <c r="AL242" s="40"/>
      <c r="AM242" s="40"/>
      <c r="AN242" s="40"/>
      <c r="AO242" s="40"/>
      <c r="AP242" s="40"/>
      <c r="AQ242" s="40"/>
      <c r="AR242" s="40"/>
    </row>
    <row r="243" spans="1:44"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40"/>
      <c r="AK243" s="40"/>
      <c r="AL243" s="40"/>
      <c r="AM243" s="40"/>
      <c r="AN243" s="40"/>
      <c r="AO243" s="40"/>
      <c r="AP243" s="40"/>
      <c r="AQ243" s="40"/>
      <c r="AR243" s="40"/>
    </row>
    <row r="244" spans="1:44"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40"/>
      <c r="AK244" s="40"/>
      <c r="AL244" s="40"/>
      <c r="AM244" s="40"/>
      <c r="AN244" s="40"/>
      <c r="AO244" s="40"/>
      <c r="AP244" s="40"/>
      <c r="AQ244" s="40"/>
      <c r="AR244" s="40"/>
    </row>
    <row r="245" spans="1:44"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40"/>
      <c r="AK245" s="40"/>
      <c r="AL245" s="40"/>
      <c r="AM245" s="40"/>
      <c r="AN245" s="40"/>
      <c r="AO245" s="40"/>
      <c r="AP245" s="40"/>
      <c r="AQ245" s="40"/>
      <c r="AR245" s="40"/>
    </row>
    <row r="246" spans="1:44"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40"/>
      <c r="AK246" s="40"/>
      <c r="AL246" s="40"/>
      <c r="AM246" s="40"/>
      <c r="AN246" s="40"/>
      <c r="AO246" s="40"/>
      <c r="AP246" s="40"/>
      <c r="AQ246" s="40"/>
      <c r="AR246" s="40"/>
    </row>
    <row r="247" spans="1:44"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40"/>
      <c r="AK247" s="40"/>
      <c r="AL247" s="40"/>
      <c r="AM247" s="40"/>
      <c r="AN247" s="40"/>
      <c r="AO247" s="40"/>
      <c r="AP247" s="40"/>
      <c r="AQ247" s="40"/>
      <c r="AR247" s="40"/>
    </row>
    <row r="248" spans="1:44"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40"/>
      <c r="AK248" s="40"/>
      <c r="AL248" s="40"/>
      <c r="AM248" s="40"/>
      <c r="AN248" s="40"/>
      <c r="AO248" s="40"/>
      <c r="AP248" s="40"/>
      <c r="AQ248" s="40"/>
      <c r="AR248" s="40"/>
    </row>
    <row r="249" spans="1:44"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40"/>
      <c r="AK249" s="40"/>
      <c r="AL249" s="40"/>
      <c r="AM249" s="40"/>
      <c r="AN249" s="40"/>
      <c r="AO249" s="40"/>
      <c r="AP249" s="40"/>
      <c r="AQ249" s="40"/>
      <c r="AR249" s="40"/>
    </row>
    <row r="250" spans="1:44"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40"/>
      <c r="AK250" s="40"/>
      <c r="AL250" s="40"/>
      <c r="AM250" s="40"/>
      <c r="AN250" s="40"/>
      <c r="AO250" s="40"/>
      <c r="AP250" s="40"/>
      <c r="AQ250" s="40"/>
      <c r="AR250" s="40"/>
    </row>
    <row r="251" spans="1:44"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40"/>
      <c r="AK251" s="40"/>
      <c r="AL251" s="40"/>
      <c r="AM251" s="40"/>
      <c r="AN251" s="40"/>
      <c r="AO251" s="40"/>
      <c r="AP251" s="40"/>
      <c r="AQ251" s="40"/>
      <c r="AR251" s="40"/>
    </row>
    <row r="252" spans="1:44"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40"/>
      <c r="AK252" s="40"/>
      <c r="AL252" s="40"/>
      <c r="AM252" s="40"/>
      <c r="AN252" s="40"/>
      <c r="AO252" s="40"/>
      <c r="AP252" s="40"/>
      <c r="AQ252" s="40"/>
      <c r="AR252" s="40"/>
    </row>
    <row r="253" spans="1:44"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40"/>
      <c r="AK253" s="40"/>
      <c r="AL253" s="40"/>
      <c r="AM253" s="40"/>
      <c r="AN253" s="40"/>
      <c r="AO253" s="40"/>
      <c r="AP253" s="40"/>
      <c r="AQ253" s="40"/>
      <c r="AR253" s="40"/>
    </row>
    <row r="254" spans="1:44"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40"/>
      <c r="AK254" s="40"/>
      <c r="AL254" s="40"/>
      <c r="AM254" s="40"/>
      <c r="AN254" s="40"/>
      <c r="AO254" s="40"/>
      <c r="AP254" s="40"/>
      <c r="AQ254" s="40"/>
      <c r="AR254" s="40"/>
    </row>
    <row r="255" spans="1:44"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40"/>
      <c r="AK255" s="40"/>
      <c r="AL255" s="40"/>
      <c r="AM255" s="40"/>
      <c r="AN255" s="40"/>
      <c r="AO255" s="40"/>
      <c r="AP255" s="40"/>
      <c r="AQ255" s="40"/>
      <c r="AR255" s="40"/>
    </row>
    <row r="256" spans="1:44"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40"/>
      <c r="AK256" s="40"/>
      <c r="AL256" s="40"/>
      <c r="AM256" s="40"/>
      <c r="AN256" s="40"/>
      <c r="AO256" s="40"/>
      <c r="AP256" s="40"/>
      <c r="AQ256" s="40"/>
      <c r="AR256" s="40"/>
    </row>
    <row r="257" spans="1:44"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40"/>
      <c r="AK257" s="40"/>
      <c r="AL257" s="40"/>
      <c r="AM257" s="40"/>
      <c r="AN257" s="40"/>
      <c r="AO257" s="40"/>
      <c r="AP257" s="40"/>
      <c r="AQ257" s="40"/>
      <c r="AR257" s="40"/>
    </row>
    <row r="258" spans="1:44"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40"/>
      <c r="AK258" s="40"/>
      <c r="AL258" s="40"/>
      <c r="AM258" s="40"/>
      <c r="AN258" s="40"/>
      <c r="AO258" s="40"/>
      <c r="AP258" s="40"/>
      <c r="AQ258" s="40"/>
      <c r="AR258" s="40"/>
    </row>
    <row r="259" spans="1:44"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40"/>
      <c r="AK259" s="40"/>
      <c r="AL259" s="40"/>
      <c r="AM259" s="40"/>
      <c r="AN259" s="40"/>
      <c r="AO259" s="40"/>
      <c r="AP259" s="40"/>
      <c r="AQ259" s="40"/>
      <c r="AR259" s="40"/>
    </row>
    <row r="260" spans="1:44"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40"/>
      <c r="AK260" s="40"/>
      <c r="AL260" s="40"/>
      <c r="AM260" s="40"/>
      <c r="AN260" s="40"/>
      <c r="AO260" s="40"/>
      <c r="AP260" s="40"/>
      <c r="AQ260" s="40"/>
      <c r="AR260" s="40"/>
    </row>
    <row r="261" spans="1:44"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40"/>
      <c r="AK261" s="40"/>
      <c r="AL261" s="40"/>
      <c r="AM261" s="40"/>
      <c r="AN261" s="40"/>
      <c r="AO261" s="40"/>
      <c r="AP261" s="40"/>
      <c r="AQ261" s="40"/>
      <c r="AR261" s="40"/>
    </row>
    <row r="262" spans="1:44"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40"/>
      <c r="AK262" s="40"/>
      <c r="AL262" s="40"/>
      <c r="AM262" s="40"/>
      <c r="AN262" s="40"/>
      <c r="AO262" s="40"/>
      <c r="AP262" s="40"/>
      <c r="AQ262" s="40"/>
      <c r="AR262" s="40"/>
    </row>
    <row r="263" spans="1:44"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40"/>
      <c r="AK263" s="40"/>
      <c r="AL263" s="40"/>
      <c r="AM263" s="40"/>
      <c r="AN263" s="40"/>
      <c r="AO263" s="40"/>
      <c r="AP263" s="40"/>
      <c r="AQ263" s="40"/>
      <c r="AR263" s="40"/>
    </row>
    <row r="264" spans="1:44"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40"/>
      <c r="AK264" s="40"/>
      <c r="AL264" s="40"/>
      <c r="AM264" s="40"/>
      <c r="AN264" s="40"/>
      <c r="AO264" s="40"/>
      <c r="AP264" s="40"/>
      <c r="AQ264" s="40"/>
      <c r="AR264" s="40"/>
    </row>
    <row r="265" spans="1:44"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40"/>
      <c r="AK265" s="40"/>
      <c r="AL265" s="40"/>
      <c r="AM265" s="40"/>
      <c r="AN265" s="40"/>
      <c r="AO265" s="40"/>
      <c r="AP265" s="40"/>
      <c r="AQ265" s="40"/>
      <c r="AR265" s="40"/>
    </row>
    <row r="266" spans="1:44"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40"/>
      <c r="AK266" s="40"/>
      <c r="AL266" s="40"/>
      <c r="AM266" s="40"/>
      <c r="AN266" s="40"/>
      <c r="AO266" s="40"/>
      <c r="AP266" s="40"/>
      <c r="AQ266" s="40"/>
      <c r="AR266" s="40"/>
    </row>
    <row r="267" spans="1:44"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40"/>
      <c r="AK267" s="40"/>
      <c r="AL267" s="40"/>
      <c r="AM267" s="40"/>
      <c r="AN267" s="40"/>
      <c r="AO267" s="40"/>
      <c r="AP267" s="40"/>
      <c r="AQ267" s="40"/>
      <c r="AR267" s="40"/>
    </row>
    <row r="268" spans="1:44"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40"/>
      <c r="AK268" s="40"/>
      <c r="AL268" s="40"/>
      <c r="AM268" s="40"/>
      <c r="AN268" s="40"/>
      <c r="AO268" s="40"/>
      <c r="AP268" s="40"/>
      <c r="AQ268" s="40"/>
      <c r="AR268" s="40"/>
    </row>
    <row r="269" spans="1:44"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40"/>
      <c r="AK269" s="40"/>
      <c r="AL269" s="40"/>
      <c r="AM269" s="40"/>
      <c r="AN269" s="40"/>
      <c r="AO269" s="40"/>
      <c r="AP269" s="40"/>
      <c r="AQ269" s="40"/>
      <c r="AR269" s="40"/>
    </row>
    <row r="270" spans="1:44"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40"/>
      <c r="AK270" s="40"/>
      <c r="AL270" s="40"/>
      <c r="AM270" s="40"/>
      <c r="AN270" s="40"/>
      <c r="AO270" s="40"/>
      <c r="AP270" s="40"/>
      <c r="AQ270" s="40"/>
      <c r="AR270" s="40"/>
    </row>
    <row r="271" spans="1:44"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40"/>
      <c r="AK271" s="40"/>
      <c r="AL271" s="40"/>
      <c r="AM271" s="40"/>
      <c r="AN271" s="40"/>
      <c r="AO271" s="40"/>
      <c r="AP271" s="40"/>
      <c r="AQ271" s="40"/>
      <c r="AR271" s="40"/>
    </row>
    <row r="272" spans="1:44"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40"/>
      <c r="AK272" s="40"/>
      <c r="AL272" s="40"/>
      <c r="AM272" s="40"/>
      <c r="AN272" s="40"/>
      <c r="AO272" s="40"/>
      <c r="AP272" s="40"/>
      <c r="AQ272" s="40"/>
      <c r="AR272" s="40"/>
    </row>
    <row r="273" spans="1:44"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40"/>
      <c r="AK273" s="40"/>
      <c r="AL273" s="40"/>
      <c r="AM273" s="40"/>
      <c r="AN273" s="40"/>
      <c r="AO273" s="40"/>
      <c r="AP273" s="40"/>
      <c r="AQ273" s="40"/>
      <c r="AR273" s="40"/>
    </row>
    <row r="274" spans="1:44"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40"/>
      <c r="AK274" s="40"/>
      <c r="AL274" s="40"/>
      <c r="AM274" s="40"/>
      <c r="AN274" s="40"/>
      <c r="AO274" s="40"/>
      <c r="AP274" s="40"/>
      <c r="AQ274" s="40"/>
      <c r="AR274" s="40"/>
    </row>
    <row r="275" spans="1:44"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40"/>
      <c r="AK275" s="40"/>
      <c r="AL275" s="40"/>
      <c r="AM275" s="40"/>
      <c r="AN275" s="40"/>
      <c r="AO275" s="40"/>
      <c r="AP275" s="40"/>
      <c r="AQ275" s="40"/>
      <c r="AR275" s="40"/>
    </row>
    <row r="276" spans="1:44"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40"/>
      <c r="AK276" s="40"/>
      <c r="AL276" s="40"/>
      <c r="AM276" s="40"/>
      <c r="AN276" s="40"/>
      <c r="AO276" s="40"/>
      <c r="AP276" s="40"/>
      <c r="AQ276" s="40"/>
      <c r="AR276" s="40"/>
    </row>
    <row r="277" spans="1:44"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40"/>
      <c r="AK277" s="40"/>
      <c r="AL277" s="40"/>
      <c r="AM277" s="40"/>
      <c r="AN277" s="40"/>
      <c r="AO277" s="40"/>
      <c r="AP277" s="40"/>
      <c r="AQ277" s="40"/>
      <c r="AR277" s="40"/>
    </row>
    <row r="278" spans="1:44"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40"/>
      <c r="AK278" s="40"/>
      <c r="AL278" s="40"/>
      <c r="AM278" s="40"/>
      <c r="AN278" s="40"/>
      <c r="AO278" s="40"/>
      <c r="AP278" s="40"/>
      <c r="AQ278" s="40"/>
      <c r="AR278" s="40"/>
    </row>
    <row r="279" spans="1:44"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40"/>
      <c r="AK279" s="40"/>
      <c r="AL279" s="40"/>
      <c r="AM279" s="40"/>
      <c r="AN279" s="40"/>
      <c r="AO279" s="40"/>
      <c r="AP279" s="40"/>
      <c r="AQ279" s="40"/>
      <c r="AR279" s="40"/>
    </row>
    <row r="280" spans="1:44"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40"/>
      <c r="AK280" s="40"/>
      <c r="AL280" s="40"/>
      <c r="AM280" s="40"/>
      <c r="AN280" s="40"/>
      <c r="AO280" s="40"/>
      <c r="AP280" s="40"/>
      <c r="AQ280" s="40"/>
      <c r="AR280" s="40"/>
    </row>
    <row r="281" spans="1:44"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40"/>
      <c r="AK281" s="40"/>
      <c r="AL281" s="40"/>
      <c r="AM281" s="40"/>
      <c r="AN281" s="40"/>
      <c r="AO281" s="40"/>
      <c r="AP281" s="40"/>
      <c r="AQ281" s="40"/>
      <c r="AR281" s="40"/>
    </row>
    <row r="282" spans="1:44"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40"/>
      <c r="AK282" s="40"/>
      <c r="AL282" s="40"/>
      <c r="AM282" s="40"/>
      <c r="AN282" s="40"/>
      <c r="AO282" s="40"/>
      <c r="AP282" s="40"/>
      <c r="AQ282" s="40"/>
      <c r="AR282" s="40"/>
    </row>
    <row r="283" spans="1:44"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40"/>
      <c r="AK283" s="40"/>
      <c r="AL283" s="40"/>
      <c r="AM283" s="40"/>
      <c r="AN283" s="40"/>
      <c r="AO283" s="40"/>
      <c r="AP283" s="40"/>
      <c r="AQ283" s="40"/>
      <c r="AR283" s="40"/>
    </row>
    <row r="284" spans="1:44"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40"/>
      <c r="AK284" s="40"/>
      <c r="AL284" s="40"/>
      <c r="AM284" s="40"/>
      <c r="AN284" s="40"/>
      <c r="AO284" s="40"/>
      <c r="AP284" s="40"/>
      <c r="AQ284" s="40"/>
      <c r="AR284" s="40"/>
    </row>
    <row r="285" spans="1:44"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40"/>
      <c r="AK285" s="40"/>
      <c r="AL285" s="40"/>
      <c r="AM285" s="40"/>
      <c r="AN285" s="40"/>
      <c r="AO285" s="40"/>
      <c r="AP285" s="40"/>
      <c r="AQ285" s="40"/>
      <c r="AR285" s="40"/>
    </row>
    <row r="286" spans="1:44"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40"/>
      <c r="AK286" s="40"/>
      <c r="AL286" s="40"/>
      <c r="AM286" s="40"/>
      <c r="AN286" s="40"/>
      <c r="AO286" s="40"/>
      <c r="AP286" s="40"/>
      <c r="AQ286" s="40"/>
      <c r="AR286" s="40"/>
    </row>
    <row r="287" spans="1:44"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40"/>
      <c r="AK287" s="40"/>
      <c r="AL287" s="40"/>
      <c r="AM287" s="40"/>
      <c r="AN287" s="40"/>
      <c r="AO287" s="40"/>
      <c r="AP287" s="40"/>
      <c r="AQ287" s="40"/>
      <c r="AR287" s="40"/>
    </row>
    <row r="288" spans="1:44"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40"/>
      <c r="AK288" s="40"/>
      <c r="AL288" s="40"/>
      <c r="AM288" s="40"/>
      <c r="AN288" s="40"/>
      <c r="AO288" s="40"/>
      <c r="AP288" s="40"/>
      <c r="AQ288" s="40"/>
      <c r="AR288" s="40"/>
    </row>
    <row r="289" spans="1:44"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40"/>
      <c r="AK289" s="40"/>
      <c r="AL289" s="40"/>
      <c r="AM289" s="40"/>
      <c r="AN289" s="40"/>
      <c r="AO289" s="40"/>
      <c r="AP289" s="40"/>
      <c r="AQ289" s="40"/>
      <c r="AR289" s="40"/>
    </row>
    <row r="290" spans="1:44"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40"/>
      <c r="AK290" s="40"/>
      <c r="AL290" s="40"/>
      <c r="AM290" s="40"/>
      <c r="AN290" s="40"/>
      <c r="AO290" s="40"/>
      <c r="AP290" s="40"/>
      <c r="AQ290" s="40"/>
      <c r="AR290" s="40"/>
    </row>
    <row r="291" spans="1:44"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40"/>
      <c r="AK291" s="40"/>
      <c r="AL291" s="40"/>
      <c r="AM291" s="40"/>
      <c r="AN291" s="40"/>
      <c r="AO291" s="40"/>
      <c r="AP291" s="40"/>
      <c r="AQ291" s="40"/>
      <c r="AR291" s="40"/>
    </row>
    <row r="292" spans="1:44"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40"/>
      <c r="AK292" s="40"/>
      <c r="AL292" s="40"/>
      <c r="AM292" s="40"/>
      <c r="AN292" s="40"/>
      <c r="AO292" s="40"/>
      <c r="AP292" s="40"/>
      <c r="AQ292" s="40"/>
      <c r="AR292" s="40"/>
    </row>
    <row r="293" spans="1:44"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40"/>
      <c r="AK293" s="40"/>
      <c r="AL293" s="40"/>
      <c r="AM293" s="40"/>
      <c r="AN293" s="40"/>
      <c r="AO293" s="40"/>
      <c r="AP293" s="40"/>
      <c r="AQ293" s="40"/>
      <c r="AR293" s="40"/>
    </row>
    <row r="294" spans="1:44"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40"/>
      <c r="AK294" s="40"/>
      <c r="AL294" s="40"/>
      <c r="AM294" s="40"/>
      <c r="AN294" s="40"/>
      <c r="AO294" s="40"/>
      <c r="AP294" s="40"/>
      <c r="AQ294" s="40"/>
      <c r="AR294" s="40"/>
    </row>
    <row r="295" spans="1:44"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40"/>
      <c r="AK295" s="40"/>
      <c r="AL295" s="40"/>
      <c r="AM295" s="40"/>
      <c r="AN295" s="40"/>
      <c r="AO295" s="40"/>
      <c r="AP295" s="40"/>
      <c r="AQ295" s="40"/>
      <c r="AR295" s="40"/>
    </row>
    <row r="296" spans="1:44"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40"/>
      <c r="AK296" s="40"/>
      <c r="AL296" s="40"/>
      <c r="AM296" s="40"/>
      <c r="AN296" s="40"/>
      <c r="AO296" s="40"/>
      <c r="AP296" s="40"/>
      <c r="AQ296" s="40"/>
      <c r="AR296" s="40"/>
    </row>
    <row r="297" spans="1:44"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40"/>
      <c r="AK297" s="40"/>
      <c r="AL297" s="40"/>
      <c r="AM297" s="40"/>
      <c r="AN297" s="40"/>
      <c r="AO297" s="40"/>
      <c r="AP297" s="40"/>
      <c r="AQ297" s="40"/>
      <c r="AR297" s="40"/>
    </row>
    <row r="298" spans="1:44"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40"/>
      <c r="AK298" s="40"/>
      <c r="AL298" s="40"/>
      <c r="AM298" s="40"/>
      <c r="AN298" s="40"/>
      <c r="AO298" s="40"/>
      <c r="AP298" s="40"/>
      <c r="AQ298" s="40"/>
      <c r="AR298" s="40"/>
    </row>
    <row r="299" spans="1:44"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0"/>
      <c r="AK299" s="40"/>
      <c r="AL299" s="40"/>
      <c r="AM299" s="40"/>
      <c r="AN299" s="40"/>
      <c r="AO299" s="40"/>
      <c r="AP299" s="40"/>
      <c r="AQ299" s="40"/>
      <c r="AR299" s="40"/>
    </row>
    <row r="300" spans="1:44"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40"/>
      <c r="AK300" s="40"/>
      <c r="AL300" s="40"/>
      <c r="AM300" s="40"/>
      <c r="AN300" s="40"/>
      <c r="AO300" s="40"/>
      <c r="AP300" s="40"/>
      <c r="AQ300" s="40"/>
      <c r="AR300" s="40"/>
    </row>
    <row r="301" spans="1:44"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40"/>
      <c r="AK301" s="40"/>
      <c r="AL301" s="40"/>
      <c r="AM301" s="40"/>
      <c r="AN301" s="40"/>
      <c r="AO301" s="40"/>
      <c r="AP301" s="40"/>
      <c r="AQ301" s="40"/>
      <c r="AR301" s="40"/>
    </row>
    <row r="302" spans="1:44"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40"/>
      <c r="AK302" s="40"/>
      <c r="AL302" s="40"/>
      <c r="AM302" s="40"/>
      <c r="AN302" s="40"/>
      <c r="AO302" s="40"/>
      <c r="AP302" s="40"/>
      <c r="AQ302" s="40"/>
      <c r="AR302" s="40"/>
    </row>
    <row r="303" spans="1:44"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40"/>
      <c r="AK303" s="40"/>
      <c r="AL303" s="40"/>
      <c r="AM303" s="40"/>
      <c r="AN303" s="40"/>
      <c r="AO303" s="40"/>
      <c r="AP303" s="40"/>
      <c r="AQ303" s="40"/>
      <c r="AR303" s="40"/>
    </row>
    <row r="304" spans="1:44"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40"/>
      <c r="AK304" s="40"/>
      <c r="AL304" s="40"/>
      <c r="AM304" s="40"/>
      <c r="AN304" s="40"/>
      <c r="AO304" s="40"/>
      <c r="AP304" s="40"/>
      <c r="AQ304" s="40"/>
      <c r="AR304" s="40"/>
    </row>
    <row r="305" spans="1:44"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40"/>
      <c r="AK305" s="40"/>
      <c r="AL305" s="40"/>
      <c r="AM305" s="40"/>
      <c r="AN305" s="40"/>
      <c r="AO305" s="40"/>
      <c r="AP305" s="40"/>
      <c r="AQ305" s="40"/>
      <c r="AR305" s="40"/>
    </row>
    <row r="306" spans="1:44"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40"/>
      <c r="AK306" s="40"/>
      <c r="AL306" s="40"/>
      <c r="AM306" s="40"/>
      <c r="AN306" s="40"/>
      <c r="AO306" s="40"/>
      <c r="AP306" s="40"/>
      <c r="AQ306" s="40"/>
      <c r="AR306" s="40"/>
    </row>
    <row r="307" spans="1:44"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0"/>
      <c r="AK307" s="40"/>
      <c r="AL307" s="40"/>
      <c r="AM307" s="40"/>
      <c r="AN307" s="40"/>
      <c r="AO307" s="40"/>
      <c r="AP307" s="40"/>
      <c r="AQ307" s="40"/>
      <c r="AR307" s="40"/>
    </row>
    <row r="308" spans="1:44"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40"/>
      <c r="AK308" s="40"/>
      <c r="AL308" s="40"/>
      <c r="AM308" s="40"/>
      <c r="AN308" s="40"/>
      <c r="AO308" s="40"/>
      <c r="AP308" s="40"/>
      <c r="AQ308" s="40"/>
      <c r="AR308" s="40"/>
    </row>
    <row r="309" spans="1:44"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40"/>
      <c r="AK309" s="40"/>
      <c r="AL309" s="40"/>
      <c r="AM309" s="40"/>
      <c r="AN309" s="40"/>
      <c r="AO309" s="40"/>
      <c r="AP309" s="40"/>
      <c r="AQ309" s="40"/>
      <c r="AR309" s="40"/>
    </row>
    <row r="310" spans="1:44"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40"/>
      <c r="AK310" s="40"/>
      <c r="AL310" s="40"/>
      <c r="AM310" s="40"/>
      <c r="AN310" s="40"/>
      <c r="AO310" s="40"/>
      <c r="AP310" s="40"/>
      <c r="AQ310" s="40"/>
      <c r="AR310" s="40"/>
    </row>
    <row r="311" spans="1:44"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40"/>
      <c r="AK311" s="40"/>
      <c r="AL311" s="40"/>
      <c r="AM311" s="40"/>
      <c r="AN311" s="40"/>
      <c r="AO311" s="40"/>
      <c r="AP311" s="40"/>
      <c r="AQ311" s="40"/>
      <c r="AR311" s="40"/>
    </row>
    <row r="312" spans="1:44"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40"/>
      <c r="AK312" s="40"/>
      <c r="AL312" s="40"/>
      <c r="AM312" s="40"/>
      <c r="AN312" s="40"/>
      <c r="AO312" s="40"/>
      <c r="AP312" s="40"/>
      <c r="AQ312" s="40"/>
      <c r="AR312" s="40"/>
    </row>
    <row r="313" spans="1:44"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40"/>
      <c r="AK313" s="40"/>
      <c r="AL313" s="40"/>
      <c r="AM313" s="40"/>
      <c r="AN313" s="40"/>
      <c r="AO313" s="40"/>
      <c r="AP313" s="40"/>
      <c r="AQ313" s="40"/>
      <c r="AR313" s="40"/>
    </row>
    <row r="314" spans="1:44"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40"/>
      <c r="AK314" s="40"/>
      <c r="AL314" s="40"/>
      <c r="AM314" s="40"/>
      <c r="AN314" s="40"/>
      <c r="AO314" s="40"/>
      <c r="AP314" s="40"/>
      <c r="AQ314" s="40"/>
      <c r="AR314" s="40"/>
    </row>
    <row r="315" spans="1:44"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40"/>
      <c r="AK315" s="40"/>
      <c r="AL315" s="40"/>
      <c r="AM315" s="40"/>
      <c r="AN315" s="40"/>
      <c r="AO315" s="40"/>
      <c r="AP315" s="40"/>
      <c r="AQ315" s="40"/>
      <c r="AR315" s="40"/>
    </row>
    <row r="316" spans="1:44"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40"/>
      <c r="AK316" s="40"/>
      <c r="AL316" s="40"/>
      <c r="AM316" s="40"/>
      <c r="AN316" s="40"/>
      <c r="AO316" s="40"/>
      <c r="AP316" s="40"/>
      <c r="AQ316" s="40"/>
      <c r="AR316" s="40"/>
    </row>
    <row r="317" spans="1:44"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40"/>
      <c r="AK317" s="40"/>
      <c r="AL317" s="40"/>
      <c r="AM317" s="40"/>
      <c r="AN317" s="40"/>
      <c r="AO317" s="40"/>
      <c r="AP317" s="40"/>
      <c r="AQ317" s="40"/>
      <c r="AR317" s="40"/>
    </row>
    <row r="318" spans="1:44"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40"/>
      <c r="AK318" s="40"/>
      <c r="AL318" s="40"/>
      <c r="AM318" s="40"/>
      <c r="AN318" s="40"/>
      <c r="AO318" s="40"/>
      <c r="AP318" s="40"/>
      <c r="AQ318" s="40"/>
      <c r="AR318" s="40"/>
    </row>
    <row r="319" spans="1:44"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40"/>
      <c r="AK319" s="40"/>
      <c r="AL319" s="40"/>
      <c r="AM319" s="40"/>
      <c r="AN319" s="40"/>
      <c r="AO319" s="40"/>
      <c r="AP319" s="40"/>
      <c r="AQ319" s="40"/>
      <c r="AR319" s="40"/>
    </row>
    <row r="320" spans="1:44"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40"/>
      <c r="AK320" s="40"/>
      <c r="AL320" s="40"/>
      <c r="AM320" s="40"/>
      <c r="AN320" s="40"/>
      <c r="AO320" s="40"/>
      <c r="AP320" s="40"/>
      <c r="AQ320" s="40"/>
      <c r="AR320" s="40"/>
    </row>
    <row r="321" spans="1:44"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0"/>
      <c r="AK321" s="40"/>
      <c r="AL321" s="40"/>
      <c r="AM321" s="40"/>
      <c r="AN321" s="40"/>
      <c r="AO321" s="40"/>
      <c r="AP321" s="40"/>
      <c r="AQ321" s="40"/>
      <c r="AR321" s="40"/>
    </row>
    <row r="322" spans="1:44"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40"/>
      <c r="AK322" s="40"/>
      <c r="AL322" s="40"/>
      <c r="AM322" s="40"/>
      <c r="AN322" s="40"/>
      <c r="AO322" s="40"/>
      <c r="AP322" s="40"/>
      <c r="AQ322" s="40"/>
      <c r="AR322" s="40"/>
    </row>
    <row r="323" spans="1:44"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40"/>
      <c r="AK323" s="40"/>
      <c r="AL323" s="40"/>
      <c r="AM323" s="40"/>
      <c r="AN323" s="40"/>
      <c r="AO323" s="40"/>
      <c r="AP323" s="40"/>
      <c r="AQ323" s="40"/>
      <c r="AR323" s="40"/>
    </row>
    <row r="324" spans="1:44"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40"/>
      <c r="AK324" s="40"/>
      <c r="AL324" s="40"/>
      <c r="AM324" s="40"/>
      <c r="AN324" s="40"/>
      <c r="AO324" s="40"/>
      <c r="AP324" s="40"/>
      <c r="AQ324" s="40"/>
      <c r="AR324" s="40"/>
    </row>
    <row r="325" spans="1:44"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40"/>
      <c r="AK325" s="40"/>
      <c r="AL325" s="40"/>
      <c r="AM325" s="40"/>
      <c r="AN325" s="40"/>
      <c r="AO325" s="40"/>
      <c r="AP325" s="40"/>
      <c r="AQ325" s="40"/>
      <c r="AR325" s="40"/>
    </row>
    <row r="326" spans="1:44"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40"/>
      <c r="AK326" s="40"/>
      <c r="AL326" s="40"/>
      <c r="AM326" s="40"/>
      <c r="AN326" s="40"/>
      <c r="AO326" s="40"/>
      <c r="AP326" s="40"/>
      <c r="AQ326" s="40"/>
      <c r="AR326" s="40"/>
    </row>
    <row r="327" spans="1:44"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0"/>
      <c r="AK327" s="40"/>
      <c r="AL327" s="40"/>
      <c r="AM327" s="40"/>
      <c r="AN327" s="40"/>
      <c r="AO327" s="40"/>
      <c r="AP327" s="40"/>
      <c r="AQ327" s="40"/>
      <c r="AR327" s="40"/>
    </row>
    <row r="328" spans="1:44"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40"/>
      <c r="AK328" s="40"/>
      <c r="AL328" s="40"/>
      <c r="AM328" s="40"/>
      <c r="AN328" s="40"/>
      <c r="AO328" s="40"/>
      <c r="AP328" s="40"/>
      <c r="AQ328" s="40"/>
      <c r="AR328" s="40"/>
    </row>
    <row r="329" spans="1:44"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40"/>
      <c r="AK329" s="40"/>
      <c r="AL329" s="40"/>
      <c r="AM329" s="40"/>
      <c r="AN329" s="40"/>
      <c r="AO329" s="40"/>
      <c r="AP329" s="40"/>
      <c r="AQ329" s="40"/>
      <c r="AR329" s="40"/>
    </row>
    <row r="330" spans="1:44"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40"/>
      <c r="AK330" s="40"/>
      <c r="AL330" s="40"/>
      <c r="AM330" s="40"/>
      <c r="AN330" s="40"/>
      <c r="AO330" s="40"/>
      <c r="AP330" s="40"/>
      <c r="AQ330" s="40"/>
      <c r="AR330" s="40"/>
    </row>
    <row r="331" spans="1:44"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40"/>
      <c r="AK331" s="40"/>
      <c r="AL331" s="40"/>
      <c r="AM331" s="40"/>
      <c r="AN331" s="40"/>
      <c r="AO331" s="40"/>
      <c r="AP331" s="40"/>
      <c r="AQ331" s="40"/>
      <c r="AR331" s="40"/>
    </row>
    <row r="332" spans="1:44"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40"/>
      <c r="AK332" s="40"/>
      <c r="AL332" s="40"/>
      <c r="AM332" s="40"/>
      <c r="AN332" s="40"/>
      <c r="AO332" s="40"/>
      <c r="AP332" s="40"/>
      <c r="AQ332" s="40"/>
      <c r="AR332" s="40"/>
    </row>
    <row r="333" spans="1:44"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0"/>
      <c r="AK333" s="40"/>
      <c r="AL333" s="40"/>
      <c r="AM333" s="40"/>
      <c r="AN333" s="40"/>
      <c r="AO333" s="40"/>
      <c r="AP333" s="40"/>
      <c r="AQ333" s="40"/>
      <c r="AR333" s="40"/>
    </row>
    <row r="334" spans="1:44"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40"/>
      <c r="AK334" s="40"/>
      <c r="AL334" s="40"/>
      <c r="AM334" s="40"/>
      <c r="AN334" s="40"/>
      <c r="AO334" s="40"/>
      <c r="AP334" s="40"/>
      <c r="AQ334" s="40"/>
      <c r="AR334" s="40"/>
    </row>
    <row r="335" spans="1:44"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40"/>
      <c r="AK335" s="40"/>
      <c r="AL335" s="40"/>
      <c r="AM335" s="40"/>
      <c r="AN335" s="40"/>
      <c r="AO335" s="40"/>
      <c r="AP335" s="40"/>
      <c r="AQ335" s="40"/>
      <c r="AR335" s="40"/>
    </row>
    <row r="336" spans="1:44"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40"/>
      <c r="AK336" s="40"/>
      <c r="AL336" s="40"/>
      <c r="AM336" s="40"/>
      <c r="AN336" s="40"/>
      <c r="AO336" s="40"/>
      <c r="AP336" s="40"/>
      <c r="AQ336" s="40"/>
      <c r="AR336" s="40"/>
    </row>
    <row r="337" spans="1:44"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40"/>
      <c r="AK337" s="40"/>
      <c r="AL337" s="40"/>
      <c r="AM337" s="40"/>
      <c r="AN337" s="40"/>
      <c r="AO337" s="40"/>
      <c r="AP337" s="40"/>
      <c r="AQ337" s="40"/>
      <c r="AR337" s="40"/>
    </row>
    <row r="338" spans="1:44"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40"/>
      <c r="AK338" s="40"/>
      <c r="AL338" s="40"/>
      <c r="AM338" s="40"/>
      <c r="AN338" s="40"/>
      <c r="AO338" s="40"/>
      <c r="AP338" s="40"/>
      <c r="AQ338" s="40"/>
      <c r="AR338" s="40"/>
    </row>
    <row r="339" spans="1:44"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40"/>
      <c r="AK339" s="40"/>
      <c r="AL339" s="40"/>
      <c r="AM339" s="40"/>
      <c r="AN339" s="40"/>
      <c r="AO339" s="40"/>
      <c r="AP339" s="40"/>
      <c r="AQ339" s="40"/>
      <c r="AR339" s="40"/>
    </row>
    <row r="340" spans="1:44"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40"/>
      <c r="AK340" s="40"/>
      <c r="AL340" s="40"/>
      <c r="AM340" s="40"/>
      <c r="AN340" s="40"/>
      <c r="AO340" s="40"/>
      <c r="AP340" s="40"/>
      <c r="AQ340" s="40"/>
      <c r="AR340" s="40"/>
    </row>
    <row r="341" spans="1:44"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40"/>
      <c r="AK341" s="40"/>
      <c r="AL341" s="40"/>
      <c r="AM341" s="40"/>
      <c r="AN341" s="40"/>
      <c r="AO341" s="40"/>
      <c r="AP341" s="40"/>
      <c r="AQ341" s="40"/>
      <c r="AR341" s="40"/>
    </row>
    <row r="342" spans="1:44"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40"/>
      <c r="AK342" s="40"/>
      <c r="AL342" s="40"/>
      <c r="AM342" s="40"/>
      <c r="AN342" s="40"/>
      <c r="AO342" s="40"/>
      <c r="AP342" s="40"/>
      <c r="AQ342" s="40"/>
      <c r="AR342" s="40"/>
    </row>
    <row r="343" spans="1:44"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40"/>
      <c r="AK343" s="40"/>
      <c r="AL343" s="40"/>
      <c r="AM343" s="40"/>
      <c r="AN343" s="40"/>
      <c r="AO343" s="40"/>
      <c r="AP343" s="40"/>
      <c r="AQ343" s="40"/>
      <c r="AR343" s="40"/>
    </row>
    <row r="344" spans="1:44"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40"/>
      <c r="AK344" s="40"/>
      <c r="AL344" s="40"/>
      <c r="AM344" s="40"/>
      <c r="AN344" s="40"/>
      <c r="AO344" s="40"/>
      <c r="AP344" s="40"/>
      <c r="AQ344" s="40"/>
      <c r="AR344" s="40"/>
    </row>
    <row r="345" spans="1:44"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40"/>
      <c r="AK345" s="40"/>
      <c r="AL345" s="40"/>
      <c r="AM345" s="40"/>
      <c r="AN345" s="40"/>
      <c r="AO345" s="40"/>
      <c r="AP345" s="40"/>
      <c r="AQ345" s="40"/>
      <c r="AR345" s="40"/>
    </row>
    <row r="346" spans="1:44"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40"/>
      <c r="AK346" s="40"/>
      <c r="AL346" s="40"/>
      <c r="AM346" s="40"/>
      <c r="AN346" s="40"/>
      <c r="AO346" s="40"/>
      <c r="AP346" s="40"/>
      <c r="AQ346" s="40"/>
      <c r="AR346" s="40"/>
    </row>
    <row r="347" spans="1:44"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40"/>
      <c r="AK347" s="40"/>
      <c r="AL347" s="40"/>
      <c r="AM347" s="40"/>
      <c r="AN347" s="40"/>
      <c r="AO347" s="40"/>
      <c r="AP347" s="40"/>
      <c r="AQ347" s="40"/>
      <c r="AR347" s="40"/>
    </row>
    <row r="348" spans="1:44"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40"/>
      <c r="AK348" s="40"/>
      <c r="AL348" s="40"/>
      <c r="AM348" s="40"/>
      <c r="AN348" s="40"/>
      <c r="AO348" s="40"/>
      <c r="AP348" s="40"/>
      <c r="AQ348" s="40"/>
      <c r="AR348" s="40"/>
    </row>
    <row r="349" spans="1:44"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40"/>
      <c r="AK349" s="40"/>
      <c r="AL349" s="40"/>
      <c r="AM349" s="40"/>
      <c r="AN349" s="40"/>
      <c r="AO349" s="40"/>
      <c r="AP349" s="40"/>
      <c r="AQ349" s="40"/>
      <c r="AR349" s="40"/>
    </row>
    <row r="350" spans="1:44"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40"/>
      <c r="AK350" s="40"/>
      <c r="AL350" s="40"/>
      <c r="AM350" s="40"/>
      <c r="AN350" s="40"/>
      <c r="AO350" s="40"/>
      <c r="AP350" s="40"/>
      <c r="AQ350" s="40"/>
      <c r="AR350" s="40"/>
    </row>
    <row r="351" spans="1:44"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40"/>
      <c r="AK351" s="40"/>
      <c r="AL351" s="40"/>
      <c r="AM351" s="40"/>
      <c r="AN351" s="40"/>
      <c r="AO351" s="40"/>
      <c r="AP351" s="40"/>
      <c r="AQ351" s="40"/>
      <c r="AR351" s="40"/>
    </row>
    <row r="352" spans="1:44"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40"/>
      <c r="AK352" s="40"/>
      <c r="AL352" s="40"/>
      <c r="AM352" s="40"/>
      <c r="AN352" s="40"/>
      <c r="AO352" s="40"/>
      <c r="AP352" s="40"/>
      <c r="AQ352" s="40"/>
      <c r="AR352" s="40"/>
    </row>
    <row r="353" spans="1:44"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40"/>
      <c r="AK353" s="40"/>
      <c r="AL353" s="40"/>
      <c r="AM353" s="40"/>
      <c r="AN353" s="40"/>
      <c r="AO353" s="40"/>
      <c r="AP353" s="40"/>
      <c r="AQ353" s="40"/>
      <c r="AR353" s="40"/>
    </row>
    <row r="354" spans="1:44"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40"/>
      <c r="AK354" s="40"/>
      <c r="AL354" s="40"/>
      <c r="AM354" s="40"/>
      <c r="AN354" s="40"/>
      <c r="AO354" s="40"/>
      <c r="AP354" s="40"/>
      <c r="AQ354" s="40"/>
      <c r="AR354" s="40"/>
    </row>
    <row r="355" spans="1:44"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40"/>
      <c r="AK355" s="40"/>
      <c r="AL355" s="40"/>
      <c r="AM355" s="40"/>
      <c r="AN355" s="40"/>
      <c r="AO355" s="40"/>
      <c r="AP355" s="40"/>
      <c r="AQ355" s="40"/>
      <c r="AR355" s="40"/>
    </row>
    <row r="356" spans="1:44"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40"/>
      <c r="AK356" s="40"/>
      <c r="AL356" s="40"/>
      <c r="AM356" s="40"/>
      <c r="AN356" s="40"/>
      <c r="AO356" s="40"/>
      <c r="AP356" s="40"/>
      <c r="AQ356" s="40"/>
      <c r="AR356" s="40"/>
    </row>
    <row r="357" spans="1:44"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40"/>
      <c r="AK357" s="40"/>
      <c r="AL357" s="40"/>
      <c r="AM357" s="40"/>
      <c r="AN357" s="40"/>
      <c r="AO357" s="40"/>
      <c r="AP357" s="40"/>
      <c r="AQ357" s="40"/>
      <c r="AR357" s="40"/>
    </row>
    <row r="358" spans="1:44"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40"/>
      <c r="AK358" s="40"/>
      <c r="AL358" s="40"/>
      <c r="AM358" s="40"/>
      <c r="AN358" s="40"/>
      <c r="AO358" s="40"/>
      <c r="AP358" s="40"/>
      <c r="AQ358" s="40"/>
      <c r="AR358" s="40"/>
    </row>
    <row r="359" spans="1:44"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40"/>
      <c r="AK359" s="40"/>
      <c r="AL359" s="40"/>
      <c r="AM359" s="40"/>
      <c r="AN359" s="40"/>
      <c r="AO359" s="40"/>
      <c r="AP359" s="40"/>
      <c r="AQ359" s="40"/>
      <c r="AR359" s="40"/>
    </row>
    <row r="360" spans="1:44"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40"/>
      <c r="AK360" s="40"/>
      <c r="AL360" s="40"/>
      <c r="AM360" s="40"/>
      <c r="AN360" s="40"/>
      <c r="AO360" s="40"/>
      <c r="AP360" s="40"/>
      <c r="AQ360" s="40"/>
      <c r="AR360" s="40"/>
    </row>
    <row r="361" spans="1:44"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40"/>
      <c r="AK361" s="40"/>
      <c r="AL361" s="40"/>
      <c r="AM361" s="40"/>
      <c r="AN361" s="40"/>
      <c r="AO361" s="40"/>
      <c r="AP361" s="40"/>
      <c r="AQ361" s="40"/>
      <c r="AR361" s="40"/>
    </row>
    <row r="362" spans="1:44"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40"/>
      <c r="AK362" s="40"/>
      <c r="AL362" s="40"/>
      <c r="AM362" s="40"/>
      <c r="AN362" s="40"/>
      <c r="AO362" s="40"/>
      <c r="AP362" s="40"/>
      <c r="AQ362" s="40"/>
      <c r="AR362" s="40"/>
    </row>
    <row r="363" spans="1:44"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40"/>
      <c r="AK363" s="40"/>
      <c r="AL363" s="40"/>
      <c r="AM363" s="40"/>
      <c r="AN363" s="40"/>
      <c r="AO363" s="40"/>
      <c r="AP363" s="40"/>
      <c r="AQ363" s="40"/>
      <c r="AR363" s="40"/>
    </row>
    <row r="364" spans="1:44"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40"/>
      <c r="AK364" s="40"/>
      <c r="AL364" s="40"/>
      <c r="AM364" s="40"/>
      <c r="AN364" s="40"/>
      <c r="AO364" s="40"/>
      <c r="AP364" s="40"/>
      <c r="AQ364" s="40"/>
      <c r="AR364" s="40"/>
    </row>
    <row r="365" spans="1:44"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40"/>
      <c r="AK365" s="40"/>
      <c r="AL365" s="40"/>
      <c r="AM365" s="40"/>
      <c r="AN365" s="40"/>
      <c r="AO365" s="40"/>
      <c r="AP365" s="40"/>
      <c r="AQ365" s="40"/>
      <c r="AR365" s="40"/>
    </row>
    <row r="366" spans="1:44"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40"/>
      <c r="AK366" s="40"/>
      <c r="AL366" s="40"/>
      <c r="AM366" s="40"/>
      <c r="AN366" s="40"/>
      <c r="AO366" s="40"/>
      <c r="AP366" s="40"/>
      <c r="AQ366" s="40"/>
      <c r="AR366" s="40"/>
    </row>
    <row r="367" spans="1:44"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40"/>
      <c r="AK367" s="40"/>
      <c r="AL367" s="40"/>
      <c r="AM367" s="40"/>
      <c r="AN367" s="40"/>
      <c r="AO367" s="40"/>
      <c r="AP367" s="40"/>
      <c r="AQ367" s="40"/>
      <c r="AR367" s="40"/>
    </row>
    <row r="368" spans="1:44"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40"/>
      <c r="AK368" s="40"/>
      <c r="AL368" s="40"/>
      <c r="AM368" s="40"/>
      <c r="AN368" s="40"/>
      <c r="AO368" s="40"/>
      <c r="AP368" s="40"/>
      <c r="AQ368" s="40"/>
      <c r="AR368" s="40"/>
    </row>
    <row r="369" spans="1:44"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40"/>
      <c r="AK369" s="40"/>
      <c r="AL369" s="40"/>
      <c r="AM369" s="40"/>
      <c r="AN369" s="40"/>
      <c r="AO369" s="40"/>
      <c r="AP369" s="40"/>
      <c r="AQ369" s="40"/>
      <c r="AR369" s="40"/>
    </row>
    <row r="370" spans="1:44"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40"/>
      <c r="AK370" s="40"/>
      <c r="AL370" s="40"/>
      <c r="AM370" s="40"/>
      <c r="AN370" s="40"/>
      <c r="AO370" s="40"/>
      <c r="AP370" s="40"/>
      <c r="AQ370" s="40"/>
      <c r="AR370" s="40"/>
    </row>
    <row r="371" spans="1:44"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40"/>
      <c r="AK371" s="40"/>
      <c r="AL371" s="40"/>
      <c r="AM371" s="40"/>
      <c r="AN371" s="40"/>
      <c r="AO371" s="40"/>
      <c r="AP371" s="40"/>
      <c r="AQ371" s="40"/>
      <c r="AR371" s="40"/>
    </row>
    <row r="372" spans="1:44"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40"/>
      <c r="AK372" s="40"/>
      <c r="AL372" s="40"/>
      <c r="AM372" s="40"/>
      <c r="AN372" s="40"/>
      <c r="AO372" s="40"/>
      <c r="AP372" s="40"/>
      <c r="AQ372" s="40"/>
      <c r="AR372" s="40"/>
    </row>
    <row r="373" spans="1:44"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40"/>
      <c r="AK373" s="40"/>
      <c r="AL373" s="40"/>
      <c r="AM373" s="40"/>
      <c r="AN373" s="40"/>
      <c r="AO373" s="40"/>
      <c r="AP373" s="40"/>
      <c r="AQ373" s="40"/>
      <c r="AR373" s="40"/>
    </row>
    <row r="374" spans="1:44"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40"/>
      <c r="AK374" s="40"/>
      <c r="AL374" s="40"/>
      <c r="AM374" s="40"/>
      <c r="AN374" s="40"/>
      <c r="AO374" s="40"/>
      <c r="AP374" s="40"/>
      <c r="AQ374" s="40"/>
      <c r="AR374" s="40"/>
    </row>
    <row r="375" spans="1:44"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40"/>
      <c r="AK375" s="40"/>
      <c r="AL375" s="40"/>
      <c r="AM375" s="40"/>
      <c r="AN375" s="40"/>
      <c r="AO375" s="40"/>
      <c r="AP375" s="40"/>
      <c r="AQ375" s="40"/>
      <c r="AR375" s="40"/>
    </row>
    <row r="376" spans="1:44"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40"/>
      <c r="AK376" s="40"/>
      <c r="AL376" s="40"/>
      <c r="AM376" s="40"/>
      <c r="AN376" s="40"/>
      <c r="AO376" s="40"/>
      <c r="AP376" s="40"/>
      <c r="AQ376" s="40"/>
      <c r="AR376" s="40"/>
    </row>
    <row r="377" spans="1:44"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40"/>
      <c r="AK377" s="40"/>
      <c r="AL377" s="40"/>
      <c r="AM377" s="40"/>
      <c r="AN377" s="40"/>
      <c r="AO377" s="40"/>
      <c r="AP377" s="40"/>
      <c r="AQ377" s="40"/>
      <c r="AR377" s="40"/>
    </row>
    <row r="378" spans="1:44"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40"/>
      <c r="AK378" s="40"/>
      <c r="AL378" s="40"/>
      <c r="AM378" s="40"/>
      <c r="AN378" s="40"/>
      <c r="AO378" s="40"/>
      <c r="AP378" s="40"/>
      <c r="AQ378" s="40"/>
      <c r="AR378" s="40"/>
    </row>
    <row r="379" spans="1:44"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40"/>
      <c r="AK379" s="40"/>
      <c r="AL379" s="40"/>
      <c r="AM379" s="40"/>
      <c r="AN379" s="40"/>
      <c r="AO379" s="40"/>
      <c r="AP379" s="40"/>
      <c r="AQ379" s="40"/>
      <c r="AR379" s="40"/>
    </row>
    <row r="380" spans="1:44"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40"/>
      <c r="AK380" s="40"/>
      <c r="AL380" s="40"/>
      <c r="AM380" s="40"/>
      <c r="AN380" s="40"/>
      <c r="AO380" s="40"/>
      <c r="AP380" s="40"/>
      <c r="AQ380" s="40"/>
      <c r="AR380" s="40"/>
    </row>
    <row r="381" spans="1:44"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40"/>
      <c r="AK381" s="40"/>
      <c r="AL381" s="40"/>
      <c r="AM381" s="40"/>
      <c r="AN381" s="40"/>
      <c r="AO381" s="40"/>
      <c r="AP381" s="40"/>
      <c r="AQ381" s="40"/>
      <c r="AR381" s="40"/>
    </row>
    <row r="382" spans="1:44"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40"/>
      <c r="AK382" s="40"/>
      <c r="AL382" s="40"/>
      <c r="AM382" s="40"/>
      <c r="AN382" s="40"/>
      <c r="AO382" s="40"/>
      <c r="AP382" s="40"/>
      <c r="AQ382" s="40"/>
      <c r="AR382" s="40"/>
    </row>
    <row r="383" spans="1:44"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40"/>
      <c r="AK383" s="40"/>
      <c r="AL383" s="40"/>
      <c r="AM383" s="40"/>
      <c r="AN383" s="40"/>
      <c r="AO383" s="40"/>
      <c r="AP383" s="40"/>
      <c r="AQ383" s="40"/>
      <c r="AR383" s="40"/>
    </row>
    <row r="384" spans="1:44"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40"/>
      <c r="AK384" s="40"/>
      <c r="AL384" s="40"/>
      <c r="AM384" s="40"/>
      <c r="AN384" s="40"/>
      <c r="AO384" s="40"/>
      <c r="AP384" s="40"/>
      <c r="AQ384" s="40"/>
      <c r="AR384" s="40"/>
    </row>
    <row r="385" spans="1:44"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40"/>
      <c r="AK385" s="40"/>
      <c r="AL385" s="40"/>
      <c r="AM385" s="40"/>
      <c r="AN385" s="40"/>
      <c r="AO385" s="40"/>
      <c r="AP385" s="40"/>
      <c r="AQ385" s="40"/>
      <c r="AR385" s="40"/>
    </row>
    <row r="386" spans="1:44"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40"/>
      <c r="AK386" s="40"/>
      <c r="AL386" s="40"/>
      <c r="AM386" s="40"/>
      <c r="AN386" s="40"/>
      <c r="AO386" s="40"/>
      <c r="AP386" s="40"/>
      <c r="AQ386" s="40"/>
      <c r="AR386" s="40"/>
    </row>
    <row r="387" spans="1:44"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40"/>
      <c r="AK387" s="40"/>
      <c r="AL387" s="40"/>
      <c r="AM387" s="40"/>
      <c r="AN387" s="40"/>
      <c r="AO387" s="40"/>
      <c r="AP387" s="40"/>
      <c r="AQ387" s="40"/>
      <c r="AR387" s="40"/>
    </row>
    <row r="388" spans="1:44"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40"/>
      <c r="AK388" s="40"/>
      <c r="AL388" s="40"/>
      <c r="AM388" s="40"/>
      <c r="AN388" s="40"/>
      <c r="AO388" s="40"/>
      <c r="AP388" s="40"/>
      <c r="AQ388" s="40"/>
      <c r="AR388" s="40"/>
    </row>
    <row r="389" spans="1:44"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40"/>
      <c r="AK389" s="40"/>
      <c r="AL389" s="40"/>
      <c r="AM389" s="40"/>
      <c r="AN389" s="40"/>
      <c r="AO389" s="40"/>
      <c r="AP389" s="40"/>
      <c r="AQ389" s="40"/>
      <c r="AR389" s="40"/>
    </row>
    <row r="390" spans="1:44"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40"/>
      <c r="AK390" s="40"/>
      <c r="AL390" s="40"/>
      <c r="AM390" s="40"/>
      <c r="AN390" s="40"/>
      <c r="AO390" s="40"/>
      <c r="AP390" s="40"/>
      <c r="AQ390" s="40"/>
      <c r="AR390" s="40"/>
    </row>
    <row r="391" spans="1:44"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40"/>
      <c r="AK391" s="40"/>
      <c r="AL391" s="40"/>
      <c r="AM391" s="40"/>
      <c r="AN391" s="40"/>
      <c r="AO391" s="40"/>
      <c r="AP391" s="40"/>
      <c r="AQ391" s="40"/>
      <c r="AR391" s="40"/>
    </row>
    <row r="392" spans="1:44"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40"/>
      <c r="AK392" s="40"/>
      <c r="AL392" s="40"/>
      <c r="AM392" s="40"/>
      <c r="AN392" s="40"/>
      <c r="AO392" s="40"/>
      <c r="AP392" s="40"/>
      <c r="AQ392" s="40"/>
      <c r="AR392" s="40"/>
    </row>
    <row r="393" spans="1:44"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40"/>
      <c r="AK393" s="40"/>
      <c r="AL393" s="40"/>
      <c r="AM393" s="40"/>
      <c r="AN393" s="40"/>
      <c r="AO393" s="40"/>
      <c r="AP393" s="40"/>
      <c r="AQ393" s="40"/>
      <c r="AR393" s="40"/>
    </row>
    <row r="394" spans="1:44"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40"/>
      <c r="AK394" s="40"/>
      <c r="AL394" s="40"/>
      <c r="AM394" s="40"/>
      <c r="AN394" s="40"/>
      <c r="AO394" s="40"/>
      <c r="AP394" s="40"/>
      <c r="AQ394" s="40"/>
      <c r="AR394" s="40"/>
    </row>
    <row r="395" spans="1:44"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40"/>
      <c r="AK395" s="40"/>
      <c r="AL395" s="40"/>
      <c r="AM395" s="40"/>
      <c r="AN395" s="40"/>
      <c r="AO395" s="40"/>
      <c r="AP395" s="40"/>
      <c r="AQ395" s="40"/>
      <c r="AR395" s="40"/>
    </row>
    <row r="396" spans="1:44"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40"/>
      <c r="AK396" s="40"/>
      <c r="AL396" s="40"/>
      <c r="AM396" s="40"/>
      <c r="AN396" s="40"/>
      <c r="AO396" s="40"/>
      <c r="AP396" s="40"/>
      <c r="AQ396" s="40"/>
      <c r="AR396" s="40"/>
    </row>
    <row r="397" spans="1:44"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40"/>
      <c r="AK397" s="40"/>
      <c r="AL397" s="40"/>
      <c r="AM397" s="40"/>
      <c r="AN397" s="40"/>
      <c r="AO397" s="40"/>
      <c r="AP397" s="40"/>
      <c r="AQ397" s="40"/>
      <c r="AR397" s="40"/>
    </row>
    <row r="398" spans="1:44"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40"/>
      <c r="AK398" s="40"/>
      <c r="AL398" s="40"/>
      <c r="AM398" s="40"/>
      <c r="AN398" s="40"/>
      <c r="AO398" s="40"/>
      <c r="AP398" s="40"/>
      <c r="AQ398" s="40"/>
      <c r="AR398" s="40"/>
    </row>
    <row r="399" spans="1:44"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40"/>
      <c r="AK399" s="40"/>
      <c r="AL399" s="40"/>
      <c r="AM399" s="40"/>
      <c r="AN399" s="40"/>
      <c r="AO399" s="40"/>
      <c r="AP399" s="40"/>
      <c r="AQ399" s="40"/>
      <c r="AR399" s="40"/>
    </row>
    <row r="400" spans="1:44"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40"/>
      <c r="AK400" s="40"/>
      <c r="AL400" s="40"/>
      <c r="AM400" s="40"/>
      <c r="AN400" s="40"/>
      <c r="AO400" s="40"/>
      <c r="AP400" s="40"/>
      <c r="AQ400" s="40"/>
      <c r="AR400" s="40"/>
    </row>
    <row r="401" spans="1:44"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40"/>
      <c r="AK401" s="40"/>
      <c r="AL401" s="40"/>
      <c r="AM401" s="40"/>
      <c r="AN401" s="40"/>
      <c r="AO401" s="40"/>
      <c r="AP401" s="40"/>
      <c r="AQ401" s="40"/>
      <c r="AR401" s="40"/>
    </row>
    <row r="402" spans="1:44"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40"/>
      <c r="AK402" s="40"/>
      <c r="AL402" s="40"/>
      <c r="AM402" s="40"/>
      <c r="AN402" s="40"/>
      <c r="AO402" s="40"/>
      <c r="AP402" s="40"/>
      <c r="AQ402" s="40"/>
      <c r="AR402" s="40"/>
    </row>
    <row r="403" spans="1:44"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40"/>
      <c r="AK403" s="40"/>
      <c r="AL403" s="40"/>
      <c r="AM403" s="40"/>
      <c r="AN403" s="40"/>
      <c r="AO403" s="40"/>
      <c r="AP403" s="40"/>
      <c r="AQ403" s="40"/>
      <c r="AR403" s="40"/>
    </row>
    <row r="404" spans="1:44"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40"/>
      <c r="AK404" s="40"/>
      <c r="AL404" s="40"/>
      <c r="AM404" s="40"/>
      <c r="AN404" s="40"/>
      <c r="AO404" s="40"/>
      <c r="AP404" s="40"/>
      <c r="AQ404" s="40"/>
      <c r="AR404" s="40"/>
    </row>
    <row r="405" spans="1:44"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40"/>
      <c r="AK405" s="40"/>
      <c r="AL405" s="40"/>
      <c r="AM405" s="40"/>
      <c r="AN405" s="40"/>
      <c r="AO405" s="40"/>
      <c r="AP405" s="40"/>
      <c r="AQ405" s="40"/>
      <c r="AR405" s="40"/>
    </row>
    <row r="406" spans="1:44"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40"/>
      <c r="AK406" s="40"/>
      <c r="AL406" s="40"/>
      <c r="AM406" s="40"/>
      <c r="AN406" s="40"/>
      <c r="AO406" s="40"/>
      <c r="AP406" s="40"/>
      <c r="AQ406" s="40"/>
      <c r="AR406" s="40"/>
    </row>
    <row r="407" spans="1:44"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40"/>
      <c r="AK407" s="40"/>
      <c r="AL407" s="40"/>
      <c r="AM407" s="40"/>
      <c r="AN407" s="40"/>
      <c r="AO407" s="40"/>
      <c r="AP407" s="40"/>
      <c r="AQ407" s="40"/>
      <c r="AR407" s="40"/>
    </row>
    <row r="408" spans="1:44"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40"/>
      <c r="AK408" s="40"/>
      <c r="AL408" s="40"/>
      <c r="AM408" s="40"/>
      <c r="AN408" s="40"/>
      <c r="AO408" s="40"/>
      <c r="AP408" s="40"/>
      <c r="AQ408" s="40"/>
      <c r="AR408" s="40"/>
    </row>
    <row r="409" spans="1:44"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40"/>
      <c r="AK409" s="40"/>
      <c r="AL409" s="40"/>
      <c r="AM409" s="40"/>
      <c r="AN409" s="40"/>
      <c r="AO409" s="40"/>
      <c r="AP409" s="40"/>
      <c r="AQ409" s="40"/>
      <c r="AR409" s="40"/>
    </row>
    <row r="410" spans="1:44"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40"/>
      <c r="AK410" s="40"/>
      <c r="AL410" s="40"/>
      <c r="AM410" s="40"/>
      <c r="AN410" s="40"/>
      <c r="AO410" s="40"/>
      <c r="AP410" s="40"/>
      <c r="AQ410" s="40"/>
      <c r="AR410" s="40"/>
    </row>
    <row r="411" spans="1:44"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40"/>
      <c r="AK411" s="40"/>
      <c r="AL411" s="40"/>
      <c r="AM411" s="40"/>
      <c r="AN411" s="40"/>
      <c r="AO411" s="40"/>
      <c r="AP411" s="40"/>
      <c r="AQ411" s="40"/>
      <c r="AR411" s="40"/>
    </row>
    <row r="412" spans="1:44"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40"/>
      <c r="AK412" s="40"/>
      <c r="AL412" s="40"/>
      <c r="AM412" s="40"/>
      <c r="AN412" s="40"/>
      <c r="AO412" s="40"/>
      <c r="AP412" s="40"/>
      <c r="AQ412" s="40"/>
      <c r="AR412" s="40"/>
    </row>
    <row r="413" spans="1:44"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40"/>
      <c r="AK413" s="40"/>
      <c r="AL413" s="40"/>
      <c r="AM413" s="40"/>
      <c r="AN413" s="40"/>
      <c r="AO413" s="40"/>
      <c r="AP413" s="40"/>
      <c r="AQ413" s="40"/>
      <c r="AR413" s="40"/>
    </row>
    <row r="414" spans="1:44"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40"/>
      <c r="AK414" s="40"/>
      <c r="AL414" s="40"/>
      <c r="AM414" s="40"/>
      <c r="AN414" s="40"/>
      <c r="AO414" s="40"/>
      <c r="AP414" s="40"/>
      <c r="AQ414" s="40"/>
      <c r="AR414" s="40"/>
    </row>
    <row r="415" spans="1:44"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40"/>
      <c r="AK415" s="40"/>
      <c r="AL415" s="40"/>
      <c r="AM415" s="40"/>
      <c r="AN415" s="40"/>
      <c r="AO415" s="40"/>
      <c r="AP415" s="40"/>
      <c r="AQ415" s="40"/>
      <c r="AR415" s="40"/>
    </row>
    <row r="416" spans="1:44"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40"/>
      <c r="AK416" s="40"/>
      <c r="AL416" s="40"/>
      <c r="AM416" s="40"/>
      <c r="AN416" s="40"/>
      <c r="AO416" s="40"/>
      <c r="AP416" s="40"/>
      <c r="AQ416" s="40"/>
      <c r="AR416" s="40"/>
    </row>
    <row r="417" spans="1:44"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40"/>
      <c r="AK417" s="40"/>
      <c r="AL417" s="40"/>
      <c r="AM417" s="40"/>
      <c r="AN417" s="40"/>
      <c r="AO417" s="40"/>
      <c r="AP417" s="40"/>
      <c r="AQ417" s="40"/>
      <c r="AR417" s="40"/>
    </row>
    <row r="418" spans="1:44"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40"/>
      <c r="AK418" s="40"/>
      <c r="AL418" s="40"/>
      <c r="AM418" s="40"/>
      <c r="AN418" s="40"/>
      <c r="AO418" s="40"/>
      <c r="AP418" s="40"/>
      <c r="AQ418" s="40"/>
      <c r="AR418" s="40"/>
    </row>
    <row r="419" spans="1:44"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40"/>
      <c r="AK419" s="40"/>
      <c r="AL419" s="40"/>
      <c r="AM419" s="40"/>
      <c r="AN419" s="40"/>
      <c r="AO419" s="40"/>
      <c r="AP419" s="40"/>
      <c r="AQ419" s="40"/>
      <c r="AR419" s="40"/>
    </row>
    <row r="420" spans="1:44"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40"/>
      <c r="AK420" s="40"/>
      <c r="AL420" s="40"/>
      <c r="AM420" s="40"/>
      <c r="AN420" s="40"/>
      <c r="AO420" s="40"/>
      <c r="AP420" s="40"/>
      <c r="AQ420" s="40"/>
      <c r="AR420" s="40"/>
    </row>
    <row r="421" spans="1:44"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40"/>
      <c r="AK421" s="40"/>
      <c r="AL421" s="40"/>
      <c r="AM421" s="40"/>
      <c r="AN421" s="40"/>
      <c r="AO421" s="40"/>
      <c r="AP421" s="40"/>
      <c r="AQ421" s="40"/>
      <c r="AR421" s="40"/>
    </row>
    <row r="422" spans="1:44"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40"/>
      <c r="AK422" s="40"/>
      <c r="AL422" s="40"/>
      <c r="AM422" s="40"/>
      <c r="AN422" s="40"/>
      <c r="AO422" s="40"/>
      <c r="AP422" s="40"/>
      <c r="AQ422" s="40"/>
      <c r="AR422" s="40"/>
    </row>
    <row r="423" spans="1:44"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40"/>
      <c r="AK423" s="40"/>
      <c r="AL423" s="40"/>
      <c r="AM423" s="40"/>
      <c r="AN423" s="40"/>
      <c r="AO423" s="40"/>
      <c r="AP423" s="40"/>
      <c r="AQ423" s="40"/>
      <c r="AR423" s="40"/>
    </row>
    <row r="424" spans="1:44"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40"/>
      <c r="AK424" s="40"/>
      <c r="AL424" s="40"/>
      <c r="AM424" s="40"/>
      <c r="AN424" s="40"/>
      <c r="AO424" s="40"/>
      <c r="AP424" s="40"/>
      <c r="AQ424" s="40"/>
      <c r="AR424" s="40"/>
    </row>
    <row r="425" spans="1:44"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40"/>
      <c r="AK425" s="40"/>
      <c r="AL425" s="40"/>
      <c r="AM425" s="40"/>
      <c r="AN425" s="40"/>
      <c r="AO425" s="40"/>
      <c r="AP425" s="40"/>
      <c r="AQ425" s="40"/>
      <c r="AR425" s="40"/>
    </row>
    <row r="426" spans="1:44"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40"/>
      <c r="AK426" s="40"/>
      <c r="AL426" s="40"/>
      <c r="AM426" s="40"/>
      <c r="AN426" s="40"/>
      <c r="AO426" s="40"/>
      <c r="AP426" s="40"/>
      <c r="AQ426" s="40"/>
      <c r="AR426" s="40"/>
    </row>
    <row r="427" spans="1:44"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40"/>
      <c r="AK427" s="40"/>
      <c r="AL427" s="40"/>
      <c r="AM427" s="40"/>
      <c r="AN427" s="40"/>
      <c r="AO427" s="40"/>
      <c r="AP427" s="40"/>
      <c r="AQ427" s="40"/>
      <c r="AR427" s="40"/>
    </row>
    <row r="428" spans="1:44"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40"/>
      <c r="AK428" s="40"/>
      <c r="AL428" s="40"/>
      <c r="AM428" s="40"/>
      <c r="AN428" s="40"/>
      <c r="AO428" s="40"/>
      <c r="AP428" s="40"/>
      <c r="AQ428" s="40"/>
      <c r="AR428" s="40"/>
    </row>
    <row r="429" spans="1:44"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40"/>
      <c r="AK429" s="40"/>
      <c r="AL429" s="40"/>
      <c r="AM429" s="40"/>
      <c r="AN429" s="40"/>
      <c r="AO429" s="40"/>
      <c r="AP429" s="40"/>
      <c r="AQ429" s="40"/>
      <c r="AR429" s="40"/>
    </row>
    <row r="430" spans="1:44"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40"/>
      <c r="AK430" s="40"/>
      <c r="AL430" s="40"/>
      <c r="AM430" s="40"/>
      <c r="AN430" s="40"/>
      <c r="AO430" s="40"/>
      <c r="AP430" s="40"/>
      <c r="AQ430" s="40"/>
      <c r="AR430" s="40"/>
    </row>
    <row r="431" spans="1:44"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40"/>
      <c r="AK431" s="40"/>
      <c r="AL431" s="40"/>
      <c r="AM431" s="40"/>
      <c r="AN431" s="40"/>
      <c r="AO431" s="40"/>
      <c r="AP431" s="40"/>
      <c r="AQ431" s="40"/>
      <c r="AR431" s="40"/>
    </row>
    <row r="432" spans="1:44"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40"/>
      <c r="AK432" s="40"/>
      <c r="AL432" s="40"/>
      <c r="AM432" s="40"/>
      <c r="AN432" s="40"/>
      <c r="AO432" s="40"/>
      <c r="AP432" s="40"/>
      <c r="AQ432" s="40"/>
      <c r="AR432" s="40"/>
    </row>
    <row r="433" spans="1:44"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40"/>
      <c r="AK433" s="40"/>
      <c r="AL433" s="40"/>
      <c r="AM433" s="40"/>
      <c r="AN433" s="40"/>
      <c r="AO433" s="40"/>
      <c r="AP433" s="40"/>
      <c r="AQ433" s="40"/>
      <c r="AR433" s="40"/>
    </row>
    <row r="434" spans="1:44"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40"/>
      <c r="AK434" s="40"/>
      <c r="AL434" s="40"/>
      <c r="AM434" s="40"/>
      <c r="AN434" s="40"/>
      <c r="AO434" s="40"/>
      <c r="AP434" s="40"/>
      <c r="AQ434" s="40"/>
      <c r="AR434" s="40"/>
    </row>
    <row r="435" spans="1:44"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40"/>
      <c r="AK435" s="40"/>
      <c r="AL435" s="40"/>
      <c r="AM435" s="40"/>
      <c r="AN435" s="40"/>
      <c r="AO435" s="40"/>
      <c r="AP435" s="40"/>
      <c r="AQ435" s="40"/>
      <c r="AR435" s="40"/>
    </row>
    <row r="436" spans="1:44"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40"/>
      <c r="AK436" s="40"/>
      <c r="AL436" s="40"/>
      <c r="AM436" s="40"/>
      <c r="AN436" s="40"/>
      <c r="AO436" s="40"/>
      <c r="AP436" s="40"/>
      <c r="AQ436" s="40"/>
      <c r="AR436" s="40"/>
    </row>
    <row r="437" spans="1:44"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40"/>
      <c r="AK437" s="40"/>
      <c r="AL437" s="40"/>
      <c r="AM437" s="40"/>
      <c r="AN437" s="40"/>
      <c r="AO437" s="40"/>
      <c r="AP437" s="40"/>
      <c r="AQ437" s="40"/>
      <c r="AR437" s="40"/>
    </row>
    <row r="438" spans="1:44"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40"/>
      <c r="AK438" s="40"/>
      <c r="AL438" s="40"/>
      <c r="AM438" s="40"/>
      <c r="AN438" s="40"/>
      <c r="AO438" s="40"/>
      <c r="AP438" s="40"/>
      <c r="AQ438" s="40"/>
      <c r="AR438" s="40"/>
    </row>
    <row r="439" spans="1:44"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40"/>
      <c r="AK439" s="40"/>
      <c r="AL439" s="40"/>
      <c r="AM439" s="40"/>
      <c r="AN439" s="40"/>
      <c r="AO439" s="40"/>
      <c r="AP439" s="40"/>
      <c r="AQ439" s="40"/>
      <c r="AR439" s="40"/>
    </row>
    <row r="440" spans="1:44"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40"/>
      <c r="AK440" s="40"/>
      <c r="AL440" s="40"/>
      <c r="AM440" s="40"/>
      <c r="AN440" s="40"/>
      <c r="AO440" s="40"/>
      <c r="AP440" s="40"/>
      <c r="AQ440" s="40"/>
      <c r="AR440" s="40"/>
    </row>
    <row r="441" spans="1:44"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40"/>
      <c r="AK441" s="40"/>
      <c r="AL441" s="40"/>
      <c r="AM441" s="40"/>
      <c r="AN441" s="40"/>
      <c r="AO441" s="40"/>
      <c r="AP441" s="40"/>
      <c r="AQ441" s="40"/>
      <c r="AR441" s="40"/>
    </row>
    <row r="442" spans="1:44"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40"/>
      <c r="AK442" s="40"/>
      <c r="AL442" s="40"/>
      <c r="AM442" s="40"/>
      <c r="AN442" s="40"/>
      <c r="AO442" s="40"/>
      <c r="AP442" s="40"/>
      <c r="AQ442" s="40"/>
      <c r="AR442" s="40"/>
    </row>
    <row r="443" spans="1:44"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40"/>
      <c r="AK443" s="40"/>
      <c r="AL443" s="40"/>
      <c r="AM443" s="40"/>
      <c r="AN443" s="40"/>
      <c r="AO443" s="40"/>
      <c r="AP443" s="40"/>
      <c r="AQ443" s="40"/>
      <c r="AR443" s="40"/>
    </row>
    <row r="444" spans="1:44"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40"/>
      <c r="AK444" s="40"/>
      <c r="AL444" s="40"/>
      <c r="AM444" s="40"/>
      <c r="AN444" s="40"/>
      <c r="AO444" s="40"/>
      <c r="AP444" s="40"/>
      <c r="AQ444" s="40"/>
      <c r="AR444" s="40"/>
    </row>
    <row r="445" spans="1:44"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40"/>
      <c r="AK445" s="40"/>
      <c r="AL445" s="40"/>
      <c r="AM445" s="40"/>
      <c r="AN445" s="40"/>
      <c r="AO445" s="40"/>
      <c r="AP445" s="40"/>
      <c r="AQ445" s="40"/>
      <c r="AR445" s="40"/>
    </row>
    <row r="446" spans="1:44"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40"/>
      <c r="AK446" s="40"/>
      <c r="AL446" s="40"/>
      <c r="AM446" s="40"/>
      <c r="AN446" s="40"/>
      <c r="AO446" s="40"/>
      <c r="AP446" s="40"/>
      <c r="AQ446" s="40"/>
      <c r="AR446" s="40"/>
    </row>
    <row r="447" spans="1:44"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40"/>
      <c r="AK447" s="40"/>
      <c r="AL447" s="40"/>
      <c r="AM447" s="40"/>
      <c r="AN447" s="40"/>
      <c r="AO447" s="40"/>
      <c r="AP447" s="40"/>
      <c r="AQ447" s="40"/>
      <c r="AR447" s="40"/>
    </row>
    <row r="448" spans="1:44"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40"/>
      <c r="AK448" s="40"/>
      <c r="AL448" s="40"/>
      <c r="AM448" s="40"/>
      <c r="AN448" s="40"/>
      <c r="AO448" s="40"/>
      <c r="AP448" s="40"/>
      <c r="AQ448" s="40"/>
      <c r="AR448" s="40"/>
    </row>
    <row r="449" spans="1:44"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40"/>
      <c r="AK449" s="40"/>
      <c r="AL449" s="40"/>
      <c r="AM449" s="40"/>
      <c r="AN449" s="40"/>
      <c r="AO449" s="40"/>
      <c r="AP449" s="40"/>
      <c r="AQ449" s="40"/>
      <c r="AR449" s="40"/>
    </row>
    <row r="450" spans="1:44"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40"/>
      <c r="AK450" s="40"/>
      <c r="AL450" s="40"/>
      <c r="AM450" s="40"/>
      <c r="AN450" s="40"/>
      <c r="AO450" s="40"/>
      <c r="AP450" s="40"/>
      <c r="AQ450" s="40"/>
      <c r="AR450" s="40"/>
    </row>
    <row r="451" spans="1:44"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40"/>
      <c r="AK451" s="40"/>
      <c r="AL451" s="40"/>
      <c r="AM451" s="40"/>
      <c r="AN451" s="40"/>
      <c r="AO451" s="40"/>
      <c r="AP451" s="40"/>
      <c r="AQ451" s="40"/>
      <c r="AR451" s="40"/>
    </row>
    <row r="452" spans="1:44"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40"/>
      <c r="AK452" s="40"/>
      <c r="AL452" s="40"/>
      <c r="AM452" s="40"/>
      <c r="AN452" s="40"/>
      <c r="AO452" s="40"/>
      <c r="AP452" s="40"/>
      <c r="AQ452" s="40"/>
      <c r="AR452" s="40"/>
    </row>
    <row r="453" spans="1:44"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40"/>
      <c r="AK453" s="40"/>
      <c r="AL453" s="40"/>
      <c r="AM453" s="40"/>
      <c r="AN453" s="40"/>
      <c r="AO453" s="40"/>
      <c r="AP453" s="40"/>
      <c r="AQ453" s="40"/>
      <c r="AR453" s="40"/>
    </row>
    <row r="454" spans="1:44"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40"/>
      <c r="AK454" s="40"/>
      <c r="AL454" s="40"/>
      <c r="AM454" s="40"/>
      <c r="AN454" s="40"/>
      <c r="AO454" s="40"/>
      <c r="AP454" s="40"/>
      <c r="AQ454" s="40"/>
      <c r="AR454" s="40"/>
    </row>
    <row r="455" spans="1:44"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40"/>
      <c r="AK455" s="40"/>
      <c r="AL455" s="40"/>
      <c r="AM455" s="40"/>
      <c r="AN455" s="40"/>
      <c r="AO455" s="40"/>
      <c r="AP455" s="40"/>
      <c r="AQ455" s="40"/>
      <c r="AR455" s="40"/>
    </row>
    <row r="456" spans="1:44"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40"/>
      <c r="AK456" s="40"/>
      <c r="AL456" s="40"/>
      <c r="AM456" s="40"/>
      <c r="AN456" s="40"/>
      <c r="AO456" s="40"/>
      <c r="AP456" s="40"/>
      <c r="AQ456" s="40"/>
      <c r="AR456" s="40"/>
    </row>
    <row r="457" spans="1:44"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40"/>
      <c r="AK457" s="40"/>
      <c r="AL457" s="40"/>
      <c r="AM457" s="40"/>
      <c r="AN457" s="40"/>
      <c r="AO457" s="40"/>
      <c r="AP457" s="40"/>
      <c r="AQ457" s="40"/>
      <c r="AR457" s="40"/>
    </row>
    <row r="458" spans="1:44"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40"/>
      <c r="AK458" s="40"/>
      <c r="AL458" s="40"/>
      <c r="AM458" s="40"/>
      <c r="AN458" s="40"/>
      <c r="AO458" s="40"/>
      <c r="AP458" s="40"/>
      <c r="AQ458" s="40"/>
      <c r="AR458" s="40"/>
    </row>
    <row r="459" spans="1:44"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40"/>
      <c r="AK459" s="40"/>
      <c r="AL459" s="40"/>
      <c r="AM459" s="40"/>
      <c r="AN459" s="40"/>
      <c r="AO459" s="40"/>
      <c r="AP459" s="40"/>
      <c r="AQ459" s="40"/>
      <c r="AR459" s="40"/>
    </row>
    <row r="460" spans="1:44"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40"/>
      <c r="AK460" s="40"/>
      <c r="AL460" s="40"/>
      <c r="AM460" s="40"/>
      <c r="AN460" s="40"/>
      <c r="AO460" s="40"/>
      <c r="AP460" s="40"/>
      <c r="AQ460" s="40"/>
      <c r="AR460" s="40"/>
    </row>
    <row r="461" spans="1:44"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40"/>
      <c r="AK461" s="40"/>
      <c r="AL461" s="40"/>
      <c r="AM461" s="40"/>
      <c r="AN461" s="40"/>
      <c r="AO461" s="40"/>
      <c r="AP461" s="40"/>
      <c r="AQ461" s="40"/>
      <c r="AR461" s="40"/>
    </row>
    <row r="462" spans="1:44"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40"/>
      <c r="AK462" s="40"/>
      <c r="AL462" s="40"/>
      <c r="AM462" s="40"/>
      <c r="AN462" s="40"/>
      <c r="AO462" s="40"/>
      <c r="AP462" s="40"/>
      <c r="AQ462" s="40"/>
      <c r="AR462" s="40"/>
    </row>
    <row r="463" spans="1:44"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40"/>
      <c r="AK463" s="40"/>
      <c r="AL463" s="40"/>
      <c r="AM463" s="40"/>
      <c r="AN463" s="40"/>
      <c r="AO463" s="40"/>
      <c r="AP463" s="40"/>
      <c r="AQ463" s="40"/>
      <c r="AR463" s="40"/>
    </row>
    <row r="464" spans="1:44"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40"/>
      <c r="AK464" s="40"/>
      <c r="AL464" s="40"/>
      <c r="AM464" s="40"/>
      <c r="AN464" s="40"/>
      <c r="AO464" s="40"/>
      <c r="AP464" s="40"/>
      <c r="AQ464" s="40"/>
      <c r="AR464" s="40"/>
    </row>
    <row r="465" spans="1:44"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40"/>
      <c r="AK465" s="40"/>
      <c r="AL465" s="40"/>
      <c r="AM465" s="40"/>
      <c r="AN465" s="40"/>
      <c r="AO465" s="40"/>
      <c r="AP465" s="40"/>
      <c r="AQ465" s="40"/>
      <c r="AR465" s="40"/>
    </row>
    <row r="466" spans="1:44"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40"/>
      <c r="AK466" s="40"/>
      <c r="AL466" s="40"/>
      <c r="AM466" s="40"/>
      <c r="AN466" s="40"/>
      <c r="AO466" s="40"/>
      <c r="AP466" s="40"/>
      <c r="AQ466" s="40"/>
      <c r="AR466" s="40"/>
    </row>
    <row r="467" spans="1:44"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40"/>
      <c r="AK467" s="40"/>
      <c r="AL467" s="40"/>
      <c r="AM467" s="40"/>
      <c r="AN467" s="40"/>
      <c r="AO467" s="40"/>
      <c r="AP467" s="40"/>
      <c r="AQ467" s="40"/>
      <c r="AR467" s="40"/>
    </row>
    <row r="468" spans="1:44"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40"/>
      <c r="AK468" s="40"/>
      <c r="AL468" s="40"/>
      <c r="AM468" s="40"/>
      <c r="AN468" s="40"/>
      <c r="AO468" s="40"/>
      <c r="AP468" s="40"/>
      <c r="AQ468" s="40"/>
      <c r="AR468" s="40"/>
    </row>
    <row r="469" spans="1:44"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40"/>
      <c r="AK469" s="40"/>
      <c r="AL469" s="40"/>
      <c r="AM469" s="40"/>
      <c r="AN469" s="40"/>
      <c r="AO469" s="40"/>
      <c r="AP469" s="40"/>
      <c r="AQ469" s="40"/>
      <c r="AR469" s="40"/>
    </row>
    <row r="470" spans="1:44"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40"/>
      <c r="AK470" s="40"/>
      <c r="AL470" s="40"/>
      <c r="AM470" s="40"/>
      <c r="AN470" s="40"/>
      <c r="AO470" s="40"/>
      <c r="AP470" s="40"/>
      <c r="AQ470" s="40"/>
      <c r="AR470" s="40"/>
    </row>
    <row r="471" spans="1:44"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40"/>
      <c r="AK471" s="40"/>
      <c r="AL471" s="40"/>
      <c r="AM471" s="40"/>
      <c r="AN471" s="40"/>
      <c r="AO471" s="40"/>
      <c r="AP471" s="40"/>
      <c r="AQ471" s="40"/>
      <c r="AR471" s="40"/>
    </row>
    <row r="472" spans="1:44"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40"/>
      <c r="AK472" s="40"/>
      <c r="AL472" s="40"/>
      <c r="AM472" s="40"/>
      <c r="AN472" s="40"/>
      <c r="AO472" s="40"/>
      <c r="AP472" s="40"/>
      <c r="AQ472" s="40"/>
      <c r="AR472" s="40"/>
    </row>
    <row r="473" spans="1:44"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40"/>
      <c r="AK473" s="40"/>
      <c r="AL473" s="40"/>
      <c r="AM473" s="40"/>
      <c r="AN473" s="40"/>
      <c r="AO473" s="40"/>
      <c r="AP473" s="40"/>
      <c r="AQ473" s="40"/>
      <c r="AR473" s="40"/>
    </row>
    <row r="474" spans="1:44"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40"/>
      <c r="AK474" s="40"/>
      <c r="AL474" s="40"/>
      <c r="AM474" s="40"/>
      <c r="AN474" s="40"/>
      <c r="AO474" s="40"/>
      <c r="AP474" s="40"/>
      <c r="AQ474" s="40"/>
      <c r="AR474" s="40"/>
    </row>
    <row r="475" spans="1:44"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40"/>
      <c r="AK475" s="40"/>
      <c r="AL475" s="40"/>
      <c r="AM475" s="40"/>
      <c r="AN475" s="40"/>
      <c r="AO475" s="40"/>
      <c r="AP475" s="40"/>
      <c r="AQ475" s="40"/>
      <c r="AR475" s="40"/>
    </row>
    <row r="476" spans="1:44"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40"/>
      <c r="AK476" s="40"/>
      <c r="AL476" s="40"/>
      <c r="AM476" s="40"/>
      <c r="AN476" s="40"/>
      <c r="AO476" s="40"/>
      <c r="AP476" s="40"/>
      <c r="AQ476" s="40"/>
      <c r="AR476" s="40"/>
    </row>
    <row r="477" spans="1:44"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40"/>
      <c r="AK477" s="40"/>
      <c r="AL477" s="40"/>
      <c r="AM477" s="40"/>
      <c r="AN477" s="40"/>
      <c r="AO477" s="40"/>
      <c r="AP477" s="40"/>
      <c r="AQ477" s="40"/>
      <c r="AR477" s="40"/>
    </row>
    <row r="478" spans="1:44"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40"/>
      <c r="AK478" s="40"/>
      <c r="AL478" s="40"/>
      <c r="AM478" s="40"/>
      <c r="AN478" s="40"/>
      <c r="AO478" s="40"/>
      <c r="AP478" s="40"/>
      <c r="AQ478" s="40"/>
      <c r="AR478" s="40"/>
    </row>
    <row r="479" spans="1:44"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40"/>
      <c r="AK479" s="40"/>
      <c r="AL479" s="40"/>
      <c r="AM479" s="40"/>
      <c r="AN479" s="40"/>
      <c r="AO479" s="40"/>
      <c r="AP479" s="40"/>
      <c r="AQ479" s="40"/>
      <c r="AR479" s="40"/>
    </row>
    <row r="480" spans="1:44"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40"/>
      <c r="AK480" s="40"/>
      <c r="AL480" s="40"/>
      <c r="AM480" s="40"/>
      <c r="AN480" s="40"/>
      <c r="AO480" s="40"/>
      <c r="AP480" s="40"/>
      <c r="AQ480" s="40"/>
      <c r="AR480" s="40"/>
    </row>
    <row r="481" spans="1:44"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40"/>
      <c r="AK481" s="40"/>
      <c r="AL481" s="40"/>
      <c r="AM481" s="40"/>
      <c r="AN481" s="40"/>
      <c r="AO481" s="40"/>
      <c r="AP481" s="40"/>
      <c r="AQ481" s="40"/>
      <c r="AR481" s="40"/>
    </row>
    <row r="482" spans="1:44"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40"/>
      <c r="AK482" s="40"/>
      <c r="AL482" s="40"/>
      <c r="AM482" s="40"/>
      <c r="AN482" s="40"/>
      <c r="AO482" s="40"/>
      <c r="AP482" s="40"/>
      <c r="AQ482" s="40"/>
      <c r="AR482" s="40"/>
    </row>
    <row r="483" spans="1:44"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40"/>
      <c r="AK483" s="40"/>
      <c r="AL483" s="40"/>
      <c r="AM483" s="40"/>
      <c r="AN483" s="40"/>
      <c r="AO483" s="40"/>
      <c r="AP483" s="40"/>
      <c r="AQ483" s="40"/>
      <c r="AR483" s="40"/>
    </row>
    <row r="484" spans="1:44"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40"/>
      <c r="AK484" s="40"/>
      <c r="AL484" s="40"/>
      <c r="AM484" s="40"/>
      <c r="AN484" s="40"/>
      <c r="AO484" s="40"/>
      <c r="AP484" s="40"/>
      <c r="AQ484" s="40"/>
      <c r="AR484" s="40"/>
    </row>
    <row r="485" spans="1:44"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40"/>
      <c r="AK485" s="40"/>
      <c r="AL485" s="40"/>
      <c r="AM485" s="40"/>
      <c r="AN485" s="40"/>
      <c r="AO485" s="40"/>
      <c r="AP485" s="40"/>
      <c r="AQ485" s="40"/>
      <c r="AR485" s="40"/>
    </row>
    <row r="486" spans="1:44"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40"/>
      <c r="AK486" s="40"/>
      <c r="AL486" s="40"/>
      <c r="AM486" s="40"/>
      <c r="AN486" s="40"/>
      <c r="AO486" s="40"/>
      <c r="AP486" s="40"/>
      <c r="AQ486" s="40"/>
      <c r="AR486" s="40"/>
    </row>
    <row r="487" spans="1:44"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40"/>
      <c r="AK487" s="40"/>
      <c r="AL487" s="40"/>
      <c r="AM487" s="40"/>
      <c r="AN487" s="40"/>
      <c r="AO487" s="40"/>
      <c r="AP487" s="40"/>
      <c r="AQ487" s="40"/>
      <c r="AR487" s="40"/>
    </row>
    <row r="488" spans="1:44"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40"/>
      <c r="AK488" s="40"/>
      <c r="AL488" s="40"/>
      <c r="AM488" s="40"/>
      <c r="AN488" s="40"/>
      <c r="AO488" s="40"/>
      <c r="AP488" s="40"/>
      <c r="AQ488" s="40"/>
      <c r="AR488" s="40"/>
    </row>
    <row r="489" spans="1:44"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40"/>
      <c r="AK489" s="40"/>
      <c r="AL489" s="40"/>
      <c r="AM489" s="40"/>
      <c r="AN489" s="40"/>
      <c r="AO489" s="40"/>
      <c r="AP489" s="40"/>
      <c r="AQ489" s="40"/>
      <c r="AR489" s="40"/>
    </row>
    <row r="490" spans="1:44"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40"/>
      <c r="AK490" s="40"/>
      <c r="AL490" s="40"/>
      <c r="AM490" s="40"/>
      <c r="AN490" s="40"/>
      <c r="AO490" s="40"/>
      <c r="AP490" s="40"/>
      <c r="AQ490" s="40"/>
      <c r="AR490" s="40"/>
    </row>
    <row r="491" spans="1:44"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40"/>
      <c r="AK491" s="40"/>
      <c r="AL491" s="40"/>
      <c r="AM491" s="40"/>
      <c r="AN491" s="40"/>
      <c r="AO491" s="40"/>
      <c r="AP491" s="40"/>
      <c r="AQ491" s="40"/>
      <c r="AR491" s="40"/>
    </row>
    <row r="492" spans="1:44"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40"/>
      <c r="AK492" s="40"/>
      <c r="AL492" s="40"/>
      <c r="AM492" s="40"/>
      <c r="AN492" s="40"/>
      <c r="AO492" s="40"/>
      <c r="AP492" s="40"/>
      <c r="AQ492" s="40"/>
      <c r="AR492" s="40"/>
    </row>
    <row r="493" spans="1:44"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40"/>
      <c r="AK493" s="40"/>
      <c r="AL493" s="40"/>
      <c r="AM493" s="40"/>
      <c r="AN493" s="40"/>
      <c r="AO493" s="40"/>
      <c r="AP493" s="40"/>
      <c r="AQ493" s="40"/>
      <c r="AR493" s="40"/>
    </row>
    <row r="494" spans="1:44"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40"/>
      <c r="AK494" s="40"/>
      <c r="AL494" s="40"/>
      <c r="AM494" s="40"/>
      <c r="AN494" s="40"/>
      <c r="AO494" s="40"/>
      <c r="AP494" s="40"/>
      <c r="AQ494" s="40"/>
      <c r="AR494" s="40"/>
    </row>
    <row r="495" spans="1:44"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40"/>
      <c r="AK495" s="40"/>
      <c r="AL495" s="40"/>
      <c r="AM495" s="40"/>
      <c r="AN495" s="40"/>
      <c r="AO495" s="40"/>
      <c r="AP495" s="40"/>
      <c r="AQ495" s="40"/>
      <c r="AR495" s="40"/>
    </row>
    <row r="496" spans="1:44"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40"/>
      <c r="AK496" s="40"/>
      <c r="AL496" s="40"/>
      <c r="AM496" s="40"/>
      <c r="AN496" s="40"/>
      <c r="AO496" s="40"/>
      <c r="AP496" s="40"/>
      <c r="AQ496" s="40"/>
      <c r="AR496" s="40"/>
    </row>
    <row r="497" spans="1:44"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40"/>
      <c r="AK497" s="40"/>
      <c r="AL497" s="40"/>
      <c r="AM497" s="40"/>
      <c r="AN497" s="40"/>
      <c r="AO497" s="40"/>
      <c r="AP497" s="40"/>
      <c r="AQ497" s="40"/>
      <c r="AR497" s="40"/>
    </row>
    <row r="498" spans="1:44"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40"/>
      <c r="AK498" s="40"/>
      <c r="AL498" s="40"/>
      <c r="AM498" s="40"/>
      <c r="AN498" s="40"/>
      <c r="AO498" s="40"/>
      <c r="AP498" s="40"/>
      <c r="AQ498" s="40"/>
      <c r="AR498" s="40"/>
    </row>
    <row r="499" spans="1:44"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40"/>
      <c r="AK499" s="40"/>
      <c r="AL499" s="40"/>
      <c r="AM499" s="40"/>
      <c r="AN499" s="40"/>
      <c r="AO499" s="40"/>
      <c r="AP499" s="40"/>
      <c r="AQ499" s="40"/>
      <c r="AR499" s="40"/>
    </row>
    <row r="500" spans="1:44"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40"/>
      <c r="AK500" s="40"/>
      <c r="AL500" s="40"/>
      <c r="AM500" s="40"/>
      <c r="AN500" s="40"/>
      <c r="AO500" s="40"/>
      <c r="AP500" s="40"/>
      <c r="AQ500" s="40"/>
      <c r="AR500" s="40"/>
    </row>
    <row r="501" spans="1:44"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40"/>
      <c r="AK501" s="40"/>
      <c r="AL501" s="40"/>
      <c r="AM501" s="40"/>
      <c r="AN501" s="40"/>
      <c r="AO501" s="40"/>
      <c r="AP501" s="40"/>
      <c r="AQ501" s="40"/>
      <c r="AR501" s="40"/>
    </row>
    <row r="502" spans="1:44"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40"/>
      <c r="AK502" s="40"/>
      <c r="AL502" s="40"/>
      <c r="AM502" s="40"/>
      <c r="AN502" s="40"/>
      <c r="AO502" s="40"/>
      <c r="AP502" s="40"/>
      <c r="AQ502" s="40"/>
      <c r="AR502" s="40"/>
    </row>
    <row r="503" spans="1:44"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40"/>
      <c r="AK503" s="40"/>
      <c r="AL503" s="40"/>
      <c r="AM503" s="40"/>
      <c r="AN503" s="40"/>
      <c r="AO503" s="40"/>
      <c r="AP503" s="40"/>
      <c r="AQ503" s="40"/>
      <c r="AR503" s="40"/>
    </row>
    <row r="504" spans="1:44"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40"/>
      <c r="AK504" s="40"/>
      <c r="AL504" s="40"/>
      <c r="AM504" s="40"/>
      <c r="AN504" s="40"/>
      <c r="AO504" s="40"/>
      <c r="AP504" s="40"/>
      <c r="AQ504" s="40"/>
      <c r="AR504" s="40"/>
    </row>
    <row r="505" spans="1:44"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40"/>
      <c r="AK505" s="40"/>
      <c r="AL505" s="40"/>
      <c r="AM505" s="40"/>
      <c r="AN505" s="40"/>
      <c r="AO505" s="40"/>
      <c r="AP505" s="40"/>
      <c r="AQ505" s="40"/>
      <c r="AR505" s="40"/>
    </row>
    <row r="506" spans="1:44"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40"/>
      <c r="AK506" s="40"/>
      <c r="AL506" s="40"/>
      <c r="AM506" s="40"/>
      <c r="AN506" s="40"/>
      <c r="AO506" s="40"/>
      <c r="AP506" s="40"/>
      <c r="AQ506" s="40"/>
      <c r="AR506" s="40"/>
    </row>
    <row r="507" spans="1:44"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40"/>
      <c r="AK507" s="40"/>
      <c r="AL507" s="40"/>
      <c r="AM507" s="40"/>
      <c r="AN507" s="40"/>
      <c r="AO507" s="40"/>
      <c r="AP507" s="40"/>
      <c r="AQ507" s="40"/>
      <c r="AR507" s="40"/>
    </row>
    <row r="508" spans="1:44"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40"/>
      <c r="AK508" s="40"/>
      <c r="AL508" s="40"/>
      <c r="AM508" s="40"/>
      <c r="AN508" s="40"/>
      <c r="AO508" s="40"/>
      <c r="AP508" s="40"/>
      <c r="AQ508" s="40"/>
      <c r="AR508" s="40"/>
    </row>
    <row r="509" spans="1:44"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40"/>
      <c r="AK509" s="40"/>
      <c r="AL509" s="40"/>
      <c r="AM509" s="40"/>
      <c r="AN509" s="40"/>
      <c r="AO509" s="40"/>
      <c r="AP509" s="40"/>
      <c r="AQ509" s="40"/>
      <c r="AR509" s="40"/>
    </row>
    <row r="510" spans="1:44"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40"/>
      <c r="AK510" s="40"/>
      <c r="AL510" s="40"/>
      <c r="AM510" s="40"/>
      <c r="AN510" s="40"/>
      <c r="AO510" s="40"/>
      <c r="AP510" s="40"/>
      <c r="AQ510" s="40"/>
      <c r="AR510" s="40"/>
    </row>
    <row r="511" spans="1:44"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40"/>
      <c r="AK511" s="40"/>
      <c r="AL511" s="40"/>
      <c r="AM511" s="40"/>
      <c r="AN511" s="40"/>
      <c r="AO511" s="40"/>
      <c r="AP511" s="40"/>
      <c r="AQ511" s="40"/>
      <c r="AR511" s="40"/>
    </row>
    <row r="512" spans="1:44"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40"/>
      <c r="AK512" s="40"/>
      <c r="AL512" s="40"/>
      <c r="AM512" s="40"/>
      <c r="AN512" s="40"/>
      <c r="AO512" s="40"/>
      <c r="AP512" s="40"/>
      <c r="AQ512" s="40"/>
      <c r="AR512" s="40"/>
    </row>
    <row r="513" spans="1:44"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40"/>
      <c r="AK513" s="40"/>
      <c r="AL513" s="40"/>
      <c r="AM513" s="40"/>
      <c r="AN513" s="40"/>
      <c r="AO513" s="40"/>
      <c r="AP513" s="40"/>
      <c r="AQ513" s="40"/>
      <c r="AR513" s="40"/>
    </row>
    <row r="514" spans="1:44"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40"/>
      <c r="AK514" s="40"/>
      <c r="AL514" s="40"/>
      <c r="AM514" s="40"/>
      <c r="AN514" s="40"/>
      <c r="AO514" s="40"/>
      <c r="AP514" s="40"/>
      <c r="AQ514" s="40"/>
      <c r="AR514" s="40"/>
    </row>
    <row r="515" spans="1:44"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40"/>
      <c r="AK515" s="40"/>
      <c r="AL515" s="40"/>
      <c r="AM515" s="40"/>
      <c r="AN515" s="40"/>
      <c r="AO515" s="40"/>
      <c r="AP515" s="40"/>
      <c r="AQ515" s="40"/>
      <c r="AR515" s="40"/>
    </row>
    <row r="516" spans="1:44"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40"/>
      <c r="AK516" s="40"/>
      <c r="AL516" s="40"/>
      <c r="AM516" s="40"/>
      <c r="AN516" s="40"/>
      <c r="AO516" s="40"/>
      <c r="AP516" s="40"/>
      <c r="AQ516" s="40"/>
      <c r="AR516" s="40"/>
    </row>
    <row r="517" spans="1:44"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40"/>
      <c r="AK517" s="40"/>
      <c r="AL517" s="40"/>
      <c r="AM517" s="40"/>
      <c r="AN517" s="40"/>
      <c r="AO517" s="40"/>
      <c r="AP517" s="40"/>
      <c r="AQ517" s="40"/>
      <c r="AR517" s="40"/>
    </row>
    <row r="518" spans="1:44"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40"/>
      <c r="AK518" s="40"/>
      <c r="AL518" s="40"/>
      <c r="AM518" s="40"/>
      <c r="AN518" s="40"/>
      <c r="AO518" s="40"/>
      <c r="AP518" s="40"/>
      <c r="AQ518" s="40"/>
      <c r="AR518" s="40"/>
    </row>
    <row r="519" spans="1:44"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40"/>
      <c r="AK519" s="40"/>
      <c r="AL519" s="40"/>
      <c r="AM519" s="40"/>
      <c r="AN519" s="40"/>
      <c r="AO519" s="40"/>
      <c r="AP519" s="40"/>
      <c r="AQ519" s="40"/>
      <c r="AR519" s="40"/>
    </row>
    <row r="520" spans="1:44"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40"/>
      <c r="AK520" s="40"/>
      <c r="AL520" s="40"/>
      <c r="AM520" s="40"/>
      <c r="AN520" s="40"/>
      <c r="AO520" s="40"/>
      <c r="AP520" s="40"/>
      <c r="AQ520" s="40"/>
      <c r="AR520" s="40"/>
    </row>
    <row r="521" spans="1:44"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40"/>
      <c r="AK521" s="40"/>
      <c r="AL521" s="40"/>
      <c r="AM521" s="40"/>
      <c r="AN521" s="40"/>
      <c r="AO521" s="40"/>
      <c r="AP521" s="40"/>
      <c r="AQ521" s="40"/>
      <c r="AR521" s="40"/>
    </row>
    <row r="522" spans="1:44"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40"/>
      <c r="AK522" s="40"/>
      <c r="AL522" s="40"/>
      <c r="AM522" s="40"/>
      <c r="AN522" s="40"/>
      <c r="AO522" s="40"/>
      <c r="AP522" s="40"/>
      <c r="AQ522" s="40"/>
      <c r="AR522" s="40"/>
    </row>
    <row r="523" spans="1:44"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40"/>
      <c r="AK523" s="40"/>
      <c r="AL523" s="40"/>
      <c r="AM523" s="40"/>
      <c r="AN523" s="40"/>
      <c r="AO523" s="40"/>
      <c r="AP523" s="40"/>
      <c r="AQ523" s="40"/>
      <c r="AR523" s="40"/>
    </row>
    <row r="524" spans="1:44"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40"/>
      <c r="AK524" s="40"/>
      <c r="AL524" s="40"/>
      <c r="AM524" s="40"/>
      <c r="AN524" s="40"/>
      <c r="AO524" s="40"/>
      <c r="AP524" s="40"/>
      <c r="AQ524" s="40"/>
      <c r="AR524" s="40"/>
    </row>
    <row r="525" spans="1:44"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40"/>
      <c r="AK525" s="40"/>
      <c r="AL525" s="40"/>
      <c r="AM525" s="40"/>
      <c r="AN525" s="40"/>
      <c r="AO525" s="40"/>
      <c r="AP525" s="40"/>
      <c r="AQ525" s="40"/>
      <c r="AR525" s="40"/>
    </row>
    <row r="526" spans="1:44"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40"/>
      <c r="AK526" s="40"/>
      <c r="AL526" s="40"/>
      <c r="AM526" s="40"/>
      <c r="AN526" s="40"/>
      <c r="AO526" s="40"/>
      <c r="AP526" s="40"/>
      <c r="AQ526" s="40"/>
      <c r="AR526" s="40"/>
    </row>
    <row r="527" spans="1:44"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40"/>
      <c r="AK527" s="40"/>
      <c r="AL527" s="40"/>
      <c r="AM527" s="40"/>
      <c r="AN527" s="40"/>
      <c r="AO527" s="40"/>
      <c r="AP527" s="40"/>
      <c r="AQ527" s="40"/>
      <c r="AR527" s="40"/>
    </row>
    <row r="528" spans="1:44"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40"/>
      <c r="AK528" s="40"/>
      <c r="AL528" s="40"/>
      <c r="AM528" s="40"/>
      <c r="AN528" s="40"/>
      <c r="AO528" s="40"/>
      <c r="AP528" s="40"/>
      <c r="AQ528" s="40"/>
      <c r="AR528" s="40"/>
    </row>
    <row r="529" spans="1:44"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40"/>
      <c r="AK529" s="40"/>
      <c r="AL529" s="40"/>
      <c r="AM529" s="40"/>
      <c r="AN529" s="40"/>
      <c r="AO529" s="40"/>
      <c r="AP529" s="40"/>
      <c r="AQ529" s="40"/>
      <c r="AR529" s="40"/>
    </row>
    <row r="530" spans="1:44"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40"/>
      <c r="AK530" s="40"/>
      <c r="AL530" s="40"/>
      <c r="AM530" s="40"/>
      <c r="AN530" s="40"/>
      <c r="AO530" s="40"/>
      <c r="AP530" s="40"/>
      <c r="AQ530" s="40"/>
      <c r="AR530" s="40"/>
    </row>
    <row r="531" spans="1:44"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40"/>
      <c r="AK531" s="40"/>
      <c r="AL531" s="40"/>
      <c r="AM531" s="40"/>
      <c r="AN531" s="40"/>
      <c r="AO531" s="40"/>
      <c r="AP531" s="40"/>
      <c r="AQ531" s="40"/>
      <c r="AR531" s="40"/>
    </row>
    <row r="532" spans="1:44"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40"/>
      <c r="AK532" s="40"/>
      <c r="AL532" s="40"/>
      <c r="AM532" s="40"/>
      <c r="AN532" s="40"/>
      <c r="AO532" s="40"/>
      <c r="AP532" s="40"/>
      <c r="AQ532" s="40"/>
      <c r="AR532" s="40"/>
    </row>
    <row r="533" spans="1:44"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40"/>
      <c r="AK533" s="40"/>
      <c r="AL533" s="40"/>
      <c r="AM533" s="40"/>
      <c r="AN533" s="40"/>
      <c r="AO533" s="40"/>
      <c r="AP533" s="40"/>
      <c r="AQ533" s="40"/>
      <c r="AR533" s="40"/>
    </row>
    <row r="534" spans="1:44"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40"/>
      <c r="AK534" s="40"/>
      <c r="AL534" s="40"/>
      <c r="AM534" s="40"/>
      <c r="AN534" s="40"/>
      <c r="AO534" s="40"/>
      <c r="AP534" s="40"/>
      <c r="AQ534" s="40"/>
      <c r="AR534" s="40"/>
    </row>
    <row r="535" spans="1:44"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40"/>
      <c r="AK535" s="40"/>
      <c r="AL535" s="40"/>
      <c r="AM535" s="40"/>
      <c r="AN535" s="40"/>
      <c r="AO535" s="40"/>
      <c r="AP535" s="40"/>
      <c r="AQ535" s="40"/>
      <c r="AR535" s="40"/>
    </row>
    <row r="536" spans="1:44"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40"/>
      <c r="AK536" s="40"/>
      <c r="AL536" s="40"/>
      <c r="AM536" s="40"/>
      <c r="AN536" s="40"/>
      <c r="AO536" s="40"/>
      <c r="AP536" s="40"/>
      <c r="AQ536" s="40"/>
      <c r="AR536" s="40"/>
    </row>
    <row r="537" spans="1:44"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40"/>
      <c r="AK537" s="40"/>
      <c r="AL537" s="40"/>
      <c r="AM537" s="40"/>
      <c r="AN537" s="40"/>
      <c r="AO537" s="40"/>
      <c r="AP537" s="40"/>
      <c r="AQ537" s="40"/>
      <c r="AR537" s="40"/>
    </row>
    <row r="538" spans="1:44"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40"/>
      <c r="AK538" s="40"/>
      <c r="AL538" s="40"/>
      <c r="AM538" s="40"/>
      <c r="AN538" s="40"/>
      <c r="AO538" s="40"/>
      <c r="AP538" s="40"/>
      <c r="AQ538" s="40"/>
      <c r="AR538" s="40"/>
    </row>
    <row r="539" spans="1:44"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40"/>
      <c r="AK539" s="40"/>
      <c r="AL539" s="40"/>
      <c r="AM539" s="40"/>
      <c r="AN539" s="40"/>
      <c r="AO539" s="40"/>
      <c r="AP539" s="40"/>
      <c r="AQ539" s="40"/>
      <c r="AR539" s="40"/>
    </row>
    <row r="540" spans="1:44"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40"/>
      <c r="AK540" s="40"/>
      <c r="AL540" s="40"/>
      <c r="AM540" s="40"/>
      <c r="AN540" s="40"/>
      <c r="AO540" s="40"/>
      <c r="AP540" s="40"/>
      <c r="AQ540" s="40"/>
      <c r="AR540" s="40"/>
    </row>
    <row r="541" spans="1:44"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40"/>
      <c r="AK541" s="40"/>
      <c r="AL541" s="40"/>
      <c r="AM541" s="40"/>
      <c r="AN541" s="40"/>
      <c r="AO541" s="40"/>
      <c r="AP541" s="40"/>
      <c r="AQ541" s="40"/>
      <c r="AR541" s="40"/>
    </row>
    <row r="542" spans="1:44"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40"/>
      <c r="AK542" s="40"/>
      <c r="AL542" s="40"/>
      <c r="AM542" s="40"/>
      <c r="AN542" s="40"/>
      <c r="AO542" s="40"/>
      <c r="AP542" s="40"/>
      <c r="AQ542" s="40"/>
      <c r="AR542" s="40"/>
    </row>
    <row r="543" spans="1:44"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40"/>
      <c r="AK543" s="40"/>
      <c r="AL543" s="40"/>
      <c r="AM543" s="40"/>
      <c r="AN543" s="40"/>
      <c r="AO543" s="40"/>
      <c r="AP543" s="40"/>
      <c r="AQ543" s="40"/>
      <c r="AR543" s="40"/>
    </row>
    <row r="544" spans="1:44"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40"/>
      <c r="AK544" s="40"/>
      <c r="AL544" s="40"/>
      <c r="AM544" s="40"/>
      <c r="AN544" s="40"/>
      <c r="AO544" s="40"/>
      <c r="AP544" s="40"/>
      <c r="AQ544" s="40"/>
      <c r="AR544" s="40"/>
    </row>
    <row r="545" spans="1:44"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40"/>
      <c r="AK545" s="40"/>
      <c r="AL545" s="40"/>
      <c r="AM545" s="40"/>
      <c r="AN545" s="40"/>
      <c r="AO545" s="40"/>
      <c r="AP545" s="40"/>
      <c r="AQ545" s="40"/>
      <c r="AR545" s="40"/>
    </row>
    <row r="546" spans="1:44"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40"/>
      <c r="AK546" s="40"/>
      <c r="AL546" s="40"/>
      <c r="AM546" s="40"/>
      <c r="AN546" s="40"/>
      <c r="AO546" s="40"/>
      <c r="AP546" s="40"/>
      <c r="AQ546" s="40"/>
      <c r="AR546" s="40"/>
    </row>
    <row r="547" spans="1:44"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40"/>
      <c r="AK547" s="40"/>
      <c r="AL547" s="40"/>
      <c r="AM547" s="40"/>
      <c r="AN547" s="40"/>
      <c r="AO547" s="40"/>
      <c r="AP547" s="40"/>
      <c r="AQ547" s="40"/>
      <c r="AR547" s="40"/>
    </row>
    <row r="548" spans="1:44"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40"/>
      <c r="AK548" s="40"/>
      <c r="AL548" s="40"/>
      <c r="AM548" s="40"/>
      <c r="AN548" s="40"/>
      <c r="AO548" s="40"/>
      <c r="AP548" s="40"/>
      <c r="AQ548" s="40"/>
      <c r="AR548" s="40"/>
    </row>
    <row r="549" spans="1:44"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40"/>
      <c r="AK549" s="40"/>
      <c r="AL549" s="40"/>
      <c r="AM549" s="40"/>
      <c r="AN549" s="40"/>
      <c r="AO549" s="40"/>
      <c r="AP549" s="40"/>
      <c r="AQ549" s="40"/>
      <c r="AR549" s="40"/>
    </row>
    <row r="550" spans="1:44"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40"/>
      <c r="AK550" s="40"/>
      <c r="AL550" s="40"/>
      <c r="AM550" s="40"/>
      <c r="AN550" s="40"/>
      <c r="AO550" s="40"/>
      <c r="AP550" s="40"/>
      <c r="AQ550" s="40"/>
      <c r="AR550" s="40"/>
    </row>
    <row r="551" spans="1:44"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40"/>
      <c r="AK551" s="40"/>
      <c r="AL551" s="40"/>
      <c r="AM551" s="40"/>
      <c r="AN551" s="40"/>
      <c r="AO551" s="40"/>
      <c r="AP551" s="40"/>
      <c r="AQ551" s="40"/>
      <c r="AR551" s="40"/>
    </row>
    <row r="552" spans="1:44"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40"/>
      <c r="AK552" s="40"/>
      <c r="AL552" s="40"/>
      <c r="AM552" s="40"/>
      <c r="AN552" s="40"/>
      <c r="AO552" s="40"/>
      <c r="AP552" s="40"/>
      <c r="AQ552" s="40"/>
      <c r="AR552" s="40"/>
    </row>
    <row r="553" spans="1:44"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40"/>
      <c r="AK553" s="40"/>
      <c r="AL553" s="40"/>
      <c r="AM553" s="40"/>
      <c r="AN553" s="40"/>
      <c r="AO553" s="40"/>
      <c r="AP553" s="40"/>
      <c r="AQ553" s="40"/>
      <c r="AR553" s="40"/>
    </row>
    <row r="554" spans="1:44"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40"/>
      <c r="AK554" s="40"/>
      <c r="AL554" s="40"/>
      <c r="AM554" s="40"/>
      <c r="AN554" s="40"/>
      <c r="AO554" s="40"/>
      <c r="AP554" s="40"/>
      <c r="AQ554" s="40"/>
      <c r="AR554" s="40"/>
    </row>
    <row r="555" spans="1:44"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40"/>
      <c r="AK555" s="40"/>
      <c r="AL555" s="40"/>
      <c r="AM555" s="40"/>
      <c r="AN555" s="40"/>
      <c r="AO555" s="40"/>
      <c r="AP555" s="40"/>
      <c r="AQ555" s="40"/>
      <c r="AR555" s="40"/>
    </row>
    <row r="556" spans="1:44"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40"/>
      <c r="AK556" s="40"/>
      <c r="AL556" s="40"/>
      <c r="AM556" s="40"/>
      <c r="AN556" s="40"/>
      <c r="AO556" s="40"/>
      <c r="AP556" s="40"/>
      <c r="AQ556" s="40"/>
      <c r="AR556" s="40"/>
    </row>
    <row r="557" spans="1:44"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40"/>
      <c r="AK557" s="40"/>
      <c r="AL557" s="40"/>
      <c r="AM557" s="40"/>
      <c r="AN557" s="40"/>
      <c r="AO557" s="40"/>
      <c r="AP557" s="40"/>
      <c r="AQ557" s="40"/>
      <c r="AR557" s="40"/>
    </row>
    <row r="558" spans="1:44"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40"/>
      <c r="AK558" s="40"/>
      <c r="AL558" s="40"/>
      <c r="AM558" s="40"/>
      <c r="AN558" s="40"/>
      <c r="AO558" s="40"/>
      <c r="AP558" s="40"/>
      <c r="AQ558" s="40"/>
      <c r="AR558" s="40"/>
    </row>
    <row r="559" spans="1:44"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40"/>
      <c r="AK559" s="40"/>
      <c r="AL559" s="40"/>
      <c r="AM559" s="40"/>
      <c r="AN559" s="40"/>
      <c r="AO559" s="40"/>
      <c r="AP559" s="40"/>
      <c r="AQ559" s="40"/>
      <c r="AR559" s="40"/>
    </row>
    <row r="560" spans="1:44"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40"/>
      <c r="AK560" s="40"/>
      <c r="AL560" s="40"/>
      <c r="AM560" s="40"/>
      <c r="AN560" s="40"/>
      <c r="AO560" s="40"/>
      <c r="AP560" s="40"/>
      <c r="AQ560" s="40"/>
      <c r="AR560" s="40"/>
    </row>
    <row r="561" spans="1:44"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40"/>
      <c r="AK561" s="40"/>
      <c r="AL561" s="40"/>
      <c r="AM561" s="40"/>
      <c r="AN561" s="40"/>
      <c r="AO561" s="40"/>
      <c r="AP561" s="40"/>
      <c r="AQ561" s="40"/>
      <c r="AR561" s="40"/>
    </row>
    <row r="562" spans="1:44"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40"/>
      <c r="AK562" s="40"/>
      <c r="AL562" s="40"/>
      <c r="AM562" s="40"/>
      <c r="AN562" s="40"/>
      <c r="AO562" s="40"/>
      <c r="AP562" s="40"/>
      <c r="AQ562" s="40"/>
      <c r="AR562" s="40"/>
    </row>
    <row r="563" spans="1:44"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40"/>
      <c r="AK563" s="40"/>
      <c r="AL563" s="40"/>
      <c r="AM563" s="40"/>
      <c r="AN563" s="40"/>
      <c r="AO563" s="40"/>
      <c r="AP563" s="40"/>
      <c r="AQ563" s="40"/>
      <c r="AR563" s="40"/>
    </row>
    <row r="564" spans="1:44"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40"/>
      <c r="AK564" s="40"/>
      <c r="AL564" s="40"/>
      <c r="AM564" s="40"/>
      <c r="AN564" s="40"/>
      <c r="AO564" s="40"/>
      <c r="AP564" s="40"/>
      <c r="AQ564" s="40"/>
      <c r="AR564" s="40"/>
    </row>
    <row r="565" spans="1:44"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40"/>
      <c r="AK565" s="40"/>
      <c r="AL565" s="40"/>
      <c r="AM565" s="40"/>
      <c r="AN565" s="40"/>
      <c r="AO565" s="40"/>
      <c r="AP565" s="40"/>
      <c r="AQ565" s="40"/>
      <c r="AR565" s="40"/>
    </row>
    <row r="566" spans="1:44"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40"/>
      <c r="AK566" s="40"/>
      <c r="AL566" s="40"/>
      <c r="AM566" s="40"/>
      <c r="AN566" s="40"/>
      <c r="AO566" s="40"/>
      <c r="AP566" s="40"/>
      <c r="AQ566" s="40"/>
      <c r="AR566" s="40"/>
    </row>
    <row r="567" spans="1:44"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40"/>
      <c r="AK567" s="40"/>
      <c r="AL567" s="40"/>
      <c r="AM567" s="40"/>
      <c r="AN567" s="40"/>
      <c r="AO567" s="40"/>
      <c r="AP567" s="40"/>
      <c r="AQ567" s="40"/>
      <c r="AR567" s="40"/>
    </row>
    <row r="568" spans="1:44"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40"/>
      <c r="AK568" s="40"/>
      <c r="AL568" s="40"/>
      <c r="AM568" s="40"/>
      <c r="AN568" s="40"/>
      <c r="AO568" s="40"/>
      <c r="AP568" s="40"/>
      <c r="AQ568" s="40"/>
      <c r="AR568" s="40"/>
    </row>
    <row r="569" spans="1:44"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40"/>
      <c r="AK569" s="40"/>
      <c r="AL569" s="40"/>
      <c r="AM569" s="40"/>
      <c r="AN569" s="40"/>
      <c r="AO569" s="40"/>
      <c r="AP569" s="40"/>
      <c r="AQ569" s="40"/>
      <c r="AR569" s="40"/>
    </row>
    <row r="570" spans="1:44"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40"/>
      <c r="AK570" s="40"/>
      <c r="AL570" s="40"/>
      <c r="AM570" s="40"/>
      <c r="AN570" s="40"/>
      <c r="AO570" s="40"/>
      <c r="AP570" s="40"/>
      <c r="AQ570" s="40"/>
      <c r="AR570" s="40"/>
    </row>
    <row r="571" spans="1:44"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40"/>
      <c r="AK571" s="40"/>
      <c r="AL571" s="40"/>
      <c r="AM571" s="40"/>
      <c r="AN571" s="40"/>
      <c r="AO571" s="40"/>
      <c r="AP571" s="40"/>
      <c r="AQ571" s="40"/>
      <c r="AR571" s="40"/>
    </row>
    <row r="572" spans="1:44"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40"/>
      <c r="AK572" s="40"/>
      <c r="AL572" s="40"/>
      <c r="AM572" s="40"/>
      <c r="AN572" s="40"/>
      <c r="AO572" s="40"/>
      <c r="AP572" s="40"/>
      <c r="AQ572" s="40"/>
      <c r="AR572" s="40"/>
    </row>
    <row r="573" spans="1:44"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40"/>
      <c r="AK573" s="40"/>
      <c r="AL573" s="40"/>
      <c r="AM573" s="40"/>
      <c r="AN573" s="40"/>
      <c r="AO573" s="40"/>
      <c r="AP573" s="40"/>
      <c r="AQ573" s="40"/>
      <c r="AR573" s="40"/>
    </row>
    <row r="574" spans="1:44"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40"/>
      <c r="AK574" s="40"/>
      <c r="AL574" s="40"/>
      <c r="AM574" s="40"/>
      <c r="AN574" s="40"/>
      <c r="AO574" s="40"/>
      <c r="AP574" s="40"/>
      <c r="AQ574" s="40"/>
      <c r="AR574" s="40"/>
    </row>
    <row r="575" spans="1:44"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40"/>
      <c r="AK575" s="40"/>
      <c r="AL575" s="40"/>
      <c r="AM575" s="40"/>
      <c r="AN575" s="40"/>
      <c r="AO575" s="40"/>
      <c r="AP575" s="40"/>
      <c r="AQ575" s="40"/>
      <c r="AR575" s="40"/>
    </row>
    <row r="576" spans="1:44"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40"/>
      <c r="AK576" s="40"/>
      <c r="AL576" s="40"/>
      <c r="AM576" s="40"/>
      <c r="AN576" s="40"/>
      <c r="AO576" s="40"/>
      <c r="AP576" s="40"/>
      <c r="AQ576" s="40"/>
      <c r="AR576" s="40"/>
    </row>
    <row r="577" spans="1:44"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40"/>
      <c r="AK577" s="40"/>
      <c r="AL577" s="40"/>
      <c r="AM577" s="40"/>
      <c r="AN577" s="40"/>
      <c r="AO577" s="40"/>
      <c r="AP577" s="40"/>
      <c r="AQ577" s="40"/>
      <c r="AR577" s="40"/>
    </row>
    <row r="578" spans="1:44"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40"/>
      <c r="AK578" s="40"/>
      <c r="AL578" s="40"/>
      <c r="AM578" s="40"/>
      <c r="AN578" s="40"/>
      <c r="AO578" s="40"/>
      <c r="AP578" s="40"/>
      <c r="AQ578" s="40"/>
      <c r="AR578" s="40"/>
    </row>
    <row r="579" spans="1:44"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40"/>
      <c r="AK579" s="40"/>
      <c r="AL579" s="40"/>
      <c r="AM579" s="40"/>
      <c r="AN579" s="40"/>
      <c r="AO579" s="40"/>
      <c r="AP579" s="40"/>
      <c r="AQ579" s="40"/>
      <c r="AR579" s="40"/>
    </row>
    <row r="580" spans="1:44"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40"/>
      <c r="AK580" s="40"/>
      <c r="AL580" s="40"/>
      <c r="AM580" s="40"/>
      <c r="AN580" s="40"/>
      <c r="AO580" s="40"/>
      <c r="AP580" s="40"/>
      <c r="AQ580" s="40"/>
      <c r="AR580" s="40"/>
    </row>
    <row r="581" spans="1:44"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40"/>
      <c r="AK581" s="40"/>
      <c r="AL581" s="40"/>
      <c r="AM581" s="40"/>
      <c r="AN581" s="40"/>
      <c r="AO581" s="40"/>
      <c r="AP581" s="40"/>
      <c r="AQ581" s="40"/>
      <c r="AR581" s="40"/>
    </row>
    <row r="582" spans="1:44"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40"/>
      <c r="AK582" s="40"/>
      <c r="AL582" s="40"/>
      <c r="AM582" s="40"/>
      <c r="AN582" s="40"/>
      <c r="AO582" s="40"/>
      <c r="AP582" s="40"/>
      <c r="AQ582" s="40"/>
      <c r="AR582" s="40"/>
    </row>
    <row r="583" spans="1:44"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40"/>
      <c r="AK583" s="40"/>
      <c r="AL583" s="40"/>
      <c r="AM583" s="40"/>
      <c r="AN583" s="40"/>
      <c r="AO583" s="40"/>
      <c r="AP583" s="40"/>
      <c r="AQ583" s="40"/>
      <c r="AR583" s="40"/>
    </row>
    <row r="584" spans="1:44"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40"/>
      <c r="AK584" s="40"/>
      <c r="AL584" s="40"/>
      <c r="AM584" s="40"/>
      <c r="AN584" s="40"/>
      <c r="AO584" s="40"/>
      <c r="AP584" s="40"/>
      <c r="AQ584" s="40"/>
      <c r="AR584" s="40"/>
    </row>
    <row r="585" spans="1:44"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40"/>
      <c r="AK585" s="40"/>
      <c r="AL585" s="40"/>
      <c r="AM585" s="40"/>
      <c r="AN585" s="40"/>
      <c r="AO585" s="40"/>
      <c r="AP585" s="40"/>
      <c r="AQ585" s="40"/>
      <c r="AR585" s="40"/>
    </row>
    <row r="586" spans="1:44"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40"/>
      <c r="AK586" s="40"/>
      <c r="AL586" s="40"/>
      <c r="AM586" s="40"/>
      <c r="AN586" s="40"/>
      <c r="AO586" s="40"/>
      <c r="AP586" s="40"/>
      <c r="AQ586" s="40"/>
      <c r="AR586" s="40"/>
    </row>
    <row r="587" spans="1:44"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40"/>
      <c r="AK587" s="40"/>
      <c r="AL587" s="40"/>
      <c r="AM587" s="40"/>
      <c r="AN587" s="40"/>
      <c r="AO587" s="40"/>
      <c r="AP587" s="40"/>
      <c r="AQ587" s="40"/>
      <c r="AR587" s="40"/>
    </row>
    <row r="588" spans="1:44"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40"/>
      <c r="AK588" s="40"/>
      <c r="AL588" s="40"/>
      <c r="AM588" s="40"/>
      <c r="AN588" s="40"/>
      <c r="AO588" s="40"/>
      <c r="AP588" s="40"/>
      <c r="AQ588" s="40"/>
      <c r="AR588" s="40"/>
    </row>
    <row r="589" spans="1:44"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40"/>
      <c r="AK589" s="40"/>
      <c r="AL589" s="40"/>
      <c r="AM589" s="40"/>
      <c r="AN589" s="40"/>
      <c r="AO589" s="40"/>
      <c r="AP589" s="40"/>
      <c r="AQ589" s="40"/>
      <c r="AR589" s="40"/>
    </row>
    <row r="590" spans="1:44"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40"/>
      <c r="AK590" s="40"/>
      <c r="AL590" s="40"/>
      <c r="AM590" s="40"/>
      <c r="AN590" s="40"/>
      <c r="AO590" s="40"/>
      <c r="AP590" s="40"/>
      <c r="AQ590" s="40"/>
      <c r="AR590" s="40"/>
    </row>
    <row r="591" spans="1:44"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40"/>
      <c r="AK591" s="40"/>
      <c r="AL591" s="40"/>
      <c r="AM591" s="40"/>
      <c r="AN591" s="40"/>
      <c r="AO591" s="40"/>
      <c r="AP591" s="40"/>
      <c r="AQ591" s="40"/>
      <c r="AR591" s="40"/>
    </row>
    <row r="592" spans="1:44"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40"/>
      <c r="AK592" s="40"/>
      <c r="AL592" s="40"/>
      <c r="AM592" s="40"/>
      <c r="AN592" s="40"/>
      <c r="AO592" s="40"/>
      <c r="AP592" s="40"/>
      <c r="AQ592" s="40"/>
      <c r="AR592" s="40"/>
    </row>
    <row r="593" spans="1:44"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40"/>
      <c r="AK593" s="40"/>
      <c r="AL593" s="40"/>
      <c r="AM593" s="40"/>
      <c r="AN593" s="40"/>
      <c r="AO593" s="40"/>
      <c r="AP593" s="40"/>
      <c r="AQ593" s="40"/>
      <c r="AR593" s="40"/>
    </row>
    <row r="594" spans="1:44"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40"/>
      <c r="AK594" s="40"/>
      <c r="AL594" s="40"/>
      <c r="AM594" s="40"/>
      <c r="AN594" s="40"/>
      <c r="AO594" s="40"/>
      <c r="AP594" s="40"/>
      <c r="AQ594" s="40"/>
      <c r="AR594" s="40"/>
    </row>
    <row r="595" spans="1:44"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40"/>
      <c r="AK595" s="40"/>
      <c r="AL595" s="40"/>
      <c r="AM595" s="40"/>
      <c r="AN595" s="40"/>
      <c r="AO595" s="40"/>
      <c r="AP595" s="40"/>
      <c r="AQ595" s="40"/>
      <c r="AR595" s="40"/>
    </row>
    <row r="596" spans="1:44"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40"/>
      <c r="AK596" s="40"/>
      <c r="AL596" s="40"/>
      <c r="AM596" s="40"/>
      <c r="AN596" s="40"/>
      <c r="AO596" s="40"/>
      <c r="AP596" s="40"/>
      <c r="AQ596" s="40"/>
      <c r="AR596" s="40"/>
    </row>
    <row r="597" spans="1:44"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40"/>
      <c r="AK597" s="40"/>
      <c r="AL597" s="40"/>
      <c r="AM597" s="40"/>
      <c r="AN597" s="40"/>
      <c r="AO597" s="40"/>
      <c r="AP597" s="40"/>
      <c r="AQ597" s="40"/>
      <c r="AR597" s="40"/>
    </row>
    <row r="598" spans="1:44"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40"/>
      <c r="AK598" s="40"/>
      <c r="AL598" s="40"/>
      <c r="AM598" s="40"/>
      <c r="AN598" s="40"/>
      <c r="AO598" s="40"/>
      <c r="AP598" s="40"/>
      <c r="AQ598" s="40"/>
      <c r="AR598" s="40"/>
    </row>
    <row r="599" spans="1:44"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40"/>
      <c r="AK599" s="40"/>
      <c r="AL599" s="40"/>
      <c r="AM599" s="40"/>
      <c r="AN599" s="40"/>
      <c r="AO599" s="40"/>
      <c r="AP599" s="40"/>
      <c r="AQ599" s="40"/>
      <c r="AR599" s="40"/>
    </row>
    <row r="600" spans="1:44"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40"/>
      <c r="AK600" s="40"/>
      <c r="AL600" s="40"/>
      <c r="AM600" s="40"/>
      <c r="AN600" s="40"/>
      <c r="AO600" s="40"/>
      <c r="AP600" s="40"/>
      <c r="AQ600" s="40"/>
      <c r="AR600" s="40"/>
    </row>
    <row r="601" spans="1:44"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40"/>
      <c r="AK601" s="40"/>
      <c r="AL601" s="40"/>
      <c r="AM601" s="40"/>
      <c r="AN601" s="40"/>
      <c r="AO601" s="40"/>
      <c r="AP601" s="40"/>
      <c r="AQ601" s="40"/>
      <c r="AR601" s="40"/>
    </row>
    <row r="602" spans="1:44"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40"/>
      <c r="AK602" s="40"/>
      <c r="AL602" s="40"/>
      <c r="AM602" s="40"/>
      <c r="AN602" s="40"/>
      <c r="AO602" s="40"/>
      <c r="AP602" s="40"/>
      <c r="AQ602" s="40"/>
      <c r="AR602" s="40"/>
    </row>
    <row r="603" spans="1:44"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40"/>
      <c r="AK603" s="40"/>
      <c r="AL603" s="40"/>
      <c r="AM603" s="40"/>
      <c r="AN603" s="40"/>
      <c r="AO603" s="40"/>
      <c r="AP603" s="40"/>
      <c r="AQ603" s="40"/>
      <c r="AR603" s="40"/>
    </row>
    <row r="604" spans="1:44"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40"/>
      <c r="AK604" s="40"/>
      <c r="AL604" s="40"/>
      <c r="AM604" s="40"/>
      <c r="AN604" s="40"/>
      <c r="AO604" s="40"/>
      <c r="AP604" s="40"/>
      <c r="AQ604" s="40"/>
      <c r="AR604" s="40"/>
    </row>
    <row r="605" spans="1:44"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40"/>
      <c r="AK605" s="40"/>
      <c r="AL605" s="40"/>
      <c r="AM605" s="40"/>
      <c r="AN605" s="40"/>
      <c r="AO605" s="40"/>
      <c r="AP605" s="40"/>
      <c r="AQ605" s="40"/>
      <c r="AR605" s="40"/>
    </row>
    <row r="606" spans="1:44"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40"/>
      <c r="AK606" s="40"/>
      <c r="AL606" s="40"/>
      <c r="AM606" s="40"/>
      <c r="AN606" s="40"/>
      <c r="AO606" s="40"/>
      <c r="AP606" s="40"/>
      <c r="AQ606" s="40"/>
      <c r="AR606" s="40"/>
    </row>
    <row r="607" spans="1:44"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40"/>
      <c r="AK607" s="40"/>
      <c r="AL607" s="40"/>
      <c r="AM607" s="40"/>
      <c r="AN607" s="40"/>
      <c r="AO607" s="40"/>
      <c r="AP607" s="40"/>
      <c r="AQ607" s="40"/>
      <c r="AR607" s="40"/>
    </row>
    <row r="608" spans="1:44"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40"/>
      <c r="AK608" s="40"/>
      <c r="AL608" s="40"/>
      <c r="AM608" s="40"/>
      <c r="AN608" s="40"/>
      <c r="AO608" s="40"/>
      <c r="AP608" s="40"/>
      <c r="AQ608" s="40"/>
      <c r="AR608" s="40"/>
    </row>
    <row r="609" spans="1:44"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40"/>
      <c r="AK609" s="40"/>
      <c r="AL609" s="40"/>
      <c r="AM609" s="40"/>
      <c r="AN609" s="40"/>
      <c r="AO609" s="40"/>
      <c r="AP609" s="40"/>
      <c r="AQ609" s="40"/>
      <c r="AR609" s="40"/>
    </row>
    <row r="610" spans="1:44"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40"/>
      <c r="AK610" s="40"/>
      <c r="AL610" s="40"/>
      <c r="AM610" s="40"/>
      <c r="AN610" s="40"/>
      <c r="AO610" s="40"/>
      <c r="AP610" s="40"/>
      <c r="AQ610" s="40"/>
      <c r="AR610" s="40"/>
    </row>
    <row r="611" spans="1:44"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40"/>
      <c r="AK611" s="40"/>
      <c r="AL611" s="40"/>
      <c r="AM611" s="40"/>
      <c r="AN611" s="40"/>
      <c r="AO611" s="40"/>
      <c r="AP611" s="40"/>
      <c r="AQ611" s="40"/>
      <c r="AR611" s="40"/>
    </row>
    <row r="612" spans="1:44"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40"/>
      <c r="AK612" s="40"/>
      <c r="AL612" s="40"/>
      <c r="AM612" s="40"/>
      <c r="AN612" s="40"/>
      <c r="AO612" s="40"/>
      <c r="AP612" s="40"/>
      <c r="AQ612" s="40"/>
      <c r="AR612" s="40"/>
    </row>
    <row r="613" spans="1:44"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40"/>
      <c r="AK613" s="40"/>
      <c r="AL613" s="40"/>
      <c r="AM613" s="40"/>
      <c r="AN613" s="40"/>
      <c r="AO613" s="40"/>
      <c r="AP613" s="40"/>
      <c r="AQ613" s="40"/>
      <c r="AR613" s="40"/>
    </row>
    <row r="614" spans="1:44"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40"/>
      <c r="AK614" s="40"/>
      <c r="AL614" s="40"/>
      <c r="AM614" s="40"/>
      <c r="AN614" s="40"/>
      <c r="AO614" s="40"/>
      <c r="AP614" s="40"/>
      <c r="AQ614" s="40"/>
      <c r="AR614" s="40"/>
    </row>
    <row r="615" spans="1:44"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40"/>
      <c r="AK615" s="40"/>
      <c r="AL615" s="40"/>
      <c r="AM615" s="40"/>
      <c r="AN615" s="40"/>
      <c r="AO615" s="40"/>
      <c r="AP615" s="40"/>
      <c r="AQ615" s="40"/>
      <c r="AR615" s="40"/>
    </row>
    <row r="616" spans="1:44"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40"/>
      <c r="AK616" s="40"/>
      <c r="AL616" s="40"/>
      <c r="AM616" s="40"/>
      <c r="AN616" s="40"/>
      <c r="AO616" s="40"/>
      <c r="AP616" s="40"/>
      <c r="AQ616" s="40"/>
      <c r="AR616" s="40"/>
    </row>
    <row r="617" spans="1:44"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40"/>
      <c r="AK617" s="40"/>
      <c r="AL617" s="40"/>
      <c r="AM617" s="40"/>
      <c r="AN617" s="40"/>
      <c r="AO617" s="40"/>
      <c r="AP617" s="40"/>
      <c r="AQ617" s="40"/>
      <c r="AR617" s="40"/>
    </row>
    <row r="618" spans="1:44"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40"/>
      <c r="AK618" s="40"/>
      <c r="AL618" s="40"/>
      <c r="AM618" s="40"/>
      <c r="AN618" s="40"/>
      <c r="AO618" s="40"/>
      <c r="AP618" s="40"/>
      <c r="AQ618" s="40"/>
      <c r="AR618" s="40"/>
    </row>
    <row r="619" spans="1:44"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40"/>
      <c r="AK619" s="40"/>
      <c r="AL619" s="40"/>
      <c r="AM619" s="40"/>
      <c r="AN619" s="40"/>
      <c r="AO619" s="40"/>
      <c r="AP619" s="40"/>
      <c r="AQ619" s="40"/>
      <c r="AR619" s="40"/>
    </row>
    <row r="620" spans="1:44"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40"/>
      <c r="AK620" s="40"/>
      <c r="AL620" s="40"/>
      <c r="AM620" s="40"/>
      <c r="AN620" s="40"/>
      <c r="AO620" s="40"/>
      <c r="AP620" s="40"/>
      <c r="AQ620" s="40"/>
      <c r="AR620" s="40"/>
    </row>
    <row r="621" spans="1:44"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40"/>
      <c r="AK621" s="40"/>
      <c r="AL621" s="40"/>
      <c r="AM621" s="40"/>
      <c r="AN621" s="40"/>
      <c r="AO621" s="40"/>
      <c r="AP621" s="40"/>
      <c r="AQ621" s="40"/>
      <c r="AR621" s="40"/>
    </row>
    <row r="622" spans="1:44"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40"/>
      <c r="AK622" s="40"/>
      <c r="AL622" s="40"/>
      <c r="AM622" s="40"/>
      <c r="AN622" s="40"/>
      <c r="AO622" s="40"/>
      <c r="AP622" s="40"/>
      <c r="AQ622" s="40"/>
      <c r="AR622" s="40"/>
    </row>
    <row r="623" spans="1:44"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40"/>
      <c r="AK623" s="40"/>
      <c r="AL623" s="40"/>
      <c r="AM623" s="40"/>
      <c r="AN623" s="40"/>
      <c r="AO623" s="40"/>
      <c r="AP623" s="40"/>
      <c r="AQ623" s="40"/>
      <c r="AR623" s="40"/>
    </row>
    <row r="624" spans="1:44"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40"/>
      <c r="AK624" s="40"/>
      <c r="AL624" s="40"/>
      <c r="AM624" s="40"/>
      <c r="AN624" s="40"/>
      <c r="AO624" s="40"/>
      <c r="AP624" s="40"/>
      <c r="AQ624" s="40"/>
      <c r="AR624" s="40"/>
    </row>
    <row r="625" spans="1:44"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40"/>
      <c r="AK625" s="40"/>
      <c r="AL625" s="40"/>
      <c r="AM625" s="40"/>
      <c r="AN625" s="40"/>
      <c r="AO625" s="40"/>
      <c r="AP625" s="40"/>
      <c r="AQ625" s="40"/>
      <c r="AR625" s="40"/>
    </row>
    <row r="626" spans="1:44"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40"/>
      <c r="AK626" s="40"/>
      <c r="AL626" s="40"/>
      <c r="AM626" s="40"/>
      <c r="AN626" s="40"/>
      <c r="AO626" s="40"/>
      <c r="AP626" s="40"/>
      <c r="AQ626" s="40"/>
      <c r="AR626" s="40"/>
    </row>
    <row r="627" spans="1:44"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40"/>
      <c r="AK627" s="40"/>
      <c r="AL627" s="40"/>
      <c r="AM627" s="40"/>
      <c r="AN627" s="40"/>
      <c r="AO627" s="40"/>
      <c r="AP627" s="40"/>
      <c r="AQ627" s="40"/>
      <c r="AR627" s="40"/>
    </row>
    <row r="628" spans="1:44"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40"/>
      <c r="AK628" s="40"/>
      <c r="AL628" s="40"/>
      <c r="AM628" s="40"/>
      <c r="AN628" s="40"/>
      <c r="AO628" s="40"/>
      <c r="AP628" s="40"/>
      <c r="AQ628" s="40"/>
      <c r="AR628" s="40"/>
    </row>
    <row r="629" spans="1:44"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40"/>
      <c r="AK629" s="40"/>
      <c r="AL629" s="40"/>
      <c r="AM629" s="40"/>
      <c r="AN629" s="40"/>
      <c r="AO629" s="40"/>
      <c r="AP629" s="40"/>
      <c r="AQ629" s="40"/>
      <c r="AR629" s="40"/>
    </row>
    <row r="630" spans="1:44"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40"/>
      <c r="AK630" s="40"/>
      <c r="AL630" s="40"/>
      <c r="AM630" s="40"/>
      <c r="AN630" s="40"/>
      <c r="AO630" s="40"/>
      <c r="AP630" s="40"/>
      <c r="AQ630" s="40"/>
      <c r="AR630" s="40"/>
    </row>
    <row r="631" spans="1:44"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40"/>
      <c r="AK631" s="40"/>
      <c r="AL631" s="40"/>
      <c r="AM631" s="40"/>
      <c r="AN631" s="40"/>
      <c r="AO631" s="40"/>
      <c r="AP631" s="40"/>
      <c r="AQ631" s="40"/>
      <c r="AR631" s="40"/>
    </row>
    <row r="632" spans="1:44"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40"/>
      <c r="AK632" s="40"/>
      <c r="AL632" s="40"/>
      <c r="AM632" s="40"/>
      <c r="AN632" s="40"/>
      <c r="AO632" s="40"/>
      <c r="AP632" s="40"/>
      <c r="AQ632" s="40"/>
      <c r="AR632" s="40"/>
    </row>
    <row r="633" spans="1:44"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40"/>
      <c r="AK633" s="40"/>
      <c r="AL633" s="40"/>
      <c r="AM633" s="40"/>
      <c r="AN633" s="40"/>
      <c r="AO633" s="40"/>
      <c r="AP633" s="40"/>
      <c r="AQ633" s="40"/>
      <c r="AR633" s="40"/>
    </row>
    <row r="634" spans="1:44"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40"/>
      <c r="AK634" s="40"/>
      <c r="AL634" s="40"/>
      <c r="AM634" s="40"/>
      <c r="AN634" s="40"/>
      <c r="AO634" s="40"/>
      <c r="AP634" s="40"/>
      <c r="AQ634" s="40"/>
      <c r="AR634" s="40"/>
    </row>
    <row r="635" spans="1:44"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40"/>
      <c r="AK635" s="40"/>
      <c r="AL635" s="40"/>
      <c r="AM635" s="40"/>
      <c r="AN635" s="40"/>
      <c r="AO635" s="40"/>
      <c r="AP635" s="40"/>
      <c r="AQ635" s="40"/>
      <c r="AR635" s="40"/>
    </row>
    <row r="636" spans="1:44"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40"/>
      <c r="AK636" s="40"/>
      <c r="AL636" s="40"/>
      <c r="AM636" s="40"/>
      <c r="AN636" s="40"/>
      <c r="AO636" s="40"/>
      <c r="AP636" s="40"/>
      <c r="AQ636" s="40"/>
      <c r="AR636" s="40"/>
    </row>
    <row r="637" spans="1:44"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40"/>
      <c r="AK637" s="40"/>
      <c r="AL637" s="40"/>
      <c r="AM637" s="40"/>
      <c r="AN637" s="40"/>
      <c r="AO637" s="40"/>
      <c r="AP637" s="40"/>
      <c r="AQ637" s="40"/>
      <c r="AR637" s="40"/>
    </row>
    <row r="638" spans="1:44"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40"/>
      <c r="AK638" s="40"/>
      <c r="AL638" s="40"/>
      <c r="AM638" s="40"/>
      <c r="AN638" s="40"/>
      <c r="AO638" s="40"/>
      <c r="AP638" s="40"/>
      <c r="AQ638" s="40"/>
      <c r="AR638" s="40"/>
    </row>
    <row r="639" spans="1:44"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40"/>
      <c r="AK639" s="40"/>
      <c r="AL639" s="40"/>
      <c r="AM639" s="40"/>
      <c r="AN639" s="40"/>
      <c r="AO639" s="40"/>
      <c r="AP639" s="40"/>
      <c r="AQ639" s="40"/>
      <c r="AR639" s="40"/>
    </row>
    <row r="640" spans="1:44"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40"/>
      <c r="AK640" s="40"/>
      <c r="AL640" s="40"/>
      <c r="AM640" s="40"/>
      <c r="AN640" s="40"/>
      <c r="AO640" s="40"/>
      <c r="AP640" s="40"/>
      <c r="AQ640" s="40"/>
      <c r="AR640" s="40"/>
    </row>
    <row r="641" spans="1:44"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40"/>
      <c r="AK641" s="40"/>
      <c r="AL641" s="40"/>
      <c r="AM641" s="40"/>
      <c r="AN641" s="40"/>
      <c r="AO641" s="40"/>
      <c r="AP641" s="40"/>
      <c r="AQ641" s="40"/>
      <c r="AR641" s="40"/>
    </row>
    <row r="642" spans="1:44"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40"/>
      <c r="AK642" s="40"/>
      <c r="AL642" s="40"/>
      <c r="AM642" s="40"/>
      <c r="AN642" s="40"/>
      <c r="AO642" s="40"/>
      <c r="AP642" s="40"/>
      <c r="AQ642" s="40"/>
      <c r="AR642" s="40"/>
    </row>
    <row r="643" spans="1:44"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40"/>
      <c r="AK643" s="40"/>
      <c r="AL643" s="40"/>
      <c r="AM643" s="40"/>
      <c r="AN643" s="40"/>
      <c r="AO643" s="40"/>
      <c r="AP643" s="40"/>
      <c r="AQ643" s="40"/>
      <c r="AR643" s="40"/>
    </row>
    <row r="644" spans="1:44"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40"/>
      <c r="AK644" s="40"/>
      <c r="AL644" s="40"/>
      <c r="AM644" s="40"/>
      <c r="AN644" s="40"/>
      <c r="AO644" s="40"/>
      <c r="AP644" s="40"/>
      <c r="AQ644" s="40"/>
      <c r="AR644" s="40"/>
    </row>
    <row r="645" spans="1:44"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40"/>
      <c r="AK645" s="40"/>
      <c r="AL645" s="40"/>
      <c r="AM645" s="40"/>
      <c r="AN645" s="40"/>
      <c r="AO645" s="40"/>
      <c r="AP645" s="40"/>
      <c r="AQ645" s="40"/>
      <c r="AR645" s="40"/>
    </row>
    <row r="646" spans="1:44"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40"/>
      <c r="AK646" s="40"/>
      <c r="AL646" s="40"/>
      <c r="AM646" s="40"/>
      <c r="AN646" s="40"/>
      <c r="AO646" s="40"/>
      <c r="AP646" s="40"/>
      <c r="AQ646" s="40"/>
      <c r="AR646" s="40"/>
    </row>
    <row r="647" spans="1:44"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40"/>
      <c r="AK647" s="40"/>
      <c r="AL647" s="40"/>
      <c r="AM647" s="40"/>
      <c r="AN647" s="40"/>
      <c r="AO647" s="40"/>
      <c r="AP647" s="40"/>
      <c r="AQ647" s="40"/>
      <c r="AR647" s="40"/>
    </row>
    <row r="648" spans="1:44"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40"/>
      <c r="AK648" s="40"/>
      <c r="AL648" s="40"/>
      <c r="AM648" s="40"/>
      <c r="AN648" s="40"/>
      <c r="AO648" s="40"/>
      <c r="AP648" s="40"/>
      <c r="AQ648" s="40"/>
      <c r="AR648" s="40"/>
    </row>
    <row r="649" spans="1:44"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40"/>
      <c r="AK649" s="40"/>
      <c r="AL649" s="40"/>
      <c r="AM649" s="40"/>
      <c r="AN649" s="40"/>
      <c r="AO649" s="40"/>
      <c r="AP649" s="40"/>
      <c r="AQ649" s="40"/>
      <c r="AR649" s="40"/>
    </row>
    <row r="650" spans="1:44"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40"/>
      <c r="AK650" s="40"/>
      <c r="AL650" s="40"/>
      <c r="AM650" s="40"/>
      <c r="AN650" s="40"/>
      <c r="AO650" s="40"/>
      <c r="AP650" s="40"/>
      <c r="AQ650" s="40"/>
      <c r="AR650" s="40"/>
    </row>
    <row r="651" spans="1:44"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40"/>
      <c r="AK651" s="40"/>
      <c r="AL651" s="40"/>
      <c r="AM651" s="40"/>
      <c r="AN651" s="40"/>
      <c r="AO651" s="40"/>
      <c r="AP651" s="40"/>
      <c r="AQ651" s="40"/>
      <c r="AR651" s="40"/>
    </row>
    <row r="652" spans="1:44"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40"/>
      <c r="AK652" s="40"/>
      <c r="AL652" s="40"/>
      <c r="AM652" s="40"/>
      <c r="AN652" s="40"/>
      <c r="AO652" s="40"/>
      <c r="AP652" s="40"/>
      <c r="AQ652" s="40"/>
      <c r="AR652" s="40"/>
    </row>
    <row r="653" spans="1:44"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40"/>
      <c r="AK653" s="40"/>
      <c r="AL653" s="40"/>
      <c r="AM653" s="40"/>
      <c r="AN653" s="40"/>
      <c r="AO653" s="40"/>
      <c r="AP653" s="40"/>
      <c r="AQ653" s="40"/>
      <c r="AR653" s="40"/>
    </row>
    <row r="654" spans="1:44"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40"/>
      <c r="AK654" s="40"/>
      <c r="AL654" s="40"/>
      <c r="AM654" s="40"/>
      <c r="AN654" s="40"/>
      <c r="AO654" s="40"/>
      <c r="AP654" s="40"/>
      <c r="AQ654" s="40"/>
      <c r="AR654" s="40"/>
    </row>
    <row r="655" spans="1:44"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40"/>
      <c r="AK655" s="40"/>
      <c r="AL655" s="40"/>
      <c r="AM655" s="40"/>
      <c r="AN655" s="40"/>
      <c r="AO655" s="40"/>
      <c r="AP655" s="40"/>
      <c r="AQ655" s="40"/>
      <c r="AR655" s="40"/>
    </row>
    <row r="656" spans="1:44"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40"/>
      <c r="AK656" s="40"/>
      <c r="AL656" s="40"/>
      <c r="AM656" s="40"/>
      <c r="AN656" s="40"/>
      <c r="AO656" s="40"/>
      <c r="AP656" s="40"/>
      <c r="AQ656" s="40"/>
      <c r="AR656" s="40"/>
    </row>
    <row r="657" spans="1:44"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40"/>
      <c r="AK657" s="40"/>
      <c r="AL657" s="40"/>
      <c r="AM657" s="40"/>
      <c r="AN657" s="40"/>
      <c r="AO657" s="40"/>
      <c r="AP657" s="40"/>
      <c r="AQ657" s="40"/>
      <c r="AR657" s="40"/>
    </row>
    <row r="658" spans="1:44"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40"/>
      <c r="AK658" s="40"/>
      <c r="AL658" s="40"/>
      <c r="AM658" s="40"/>
      <c r="AN658" s="40"/>
      <c r="AO658" s="40"/>
      <c r="AP658" s="40"/>
      <c r="AQ658" s="40"/>
      <c r="AR658" s="40"/>
    </row>
    <row r="659" spans="1:44"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40"/>
      <c r="AK659" s="40"/>
      <c r="AL659" s="40"/>
      <c r="AM659" s="40"/>
      <c r="AN659" s="40"/>
      <c r="AO659" s="40"/>
      <c r="AP659" s="40"/>
      <c r="AQ659" s="40"/>
      <c r="AR659" s="40"/>
    </row>
    <row r="660" spans="1:44"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40"/>
      <c r="AK660" s="40"/>
      <c r="AL660" s="40"/>
      <c r="AM660" s="40"/>
      <c r="AN660" s="40"/>
      <c r="AO660" s="40"/>
      <c r="AP660" s="40"/>
      <c r="AQ660" s="40"/>
      <c r="AR660" s="40"/>
    </row>
    <row r="661" spans="1:44"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40"/>
      <c r="AK661" s="40"/>
      <c r="AL661" s="40"/>
      <c r="AM661" s="40"/>
      <c r="AN661" s="40"/>
      <c r="AO661" s="40"/>
      <c r="AP661" s="40"/>
      <c r="AQ661" s="40"/>
      <c r="AR661" s="40"/>
    </row>
    <row r="662" spans="1:44"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40"/>
      <c r="AK662" s="40"/>
      <c r="AL662" s="40"/>
      <c r="AM662" s="40"/>
      <c r="AN662" s="40"/>
      <c r="AO662" s="40"/>
      <c r="AP662" s="40"/>
      <c r="AQ662" s="40"/>
      <c r="AR662" s="40"/>
    </row>
    <row r="663" spans="1:44"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40"/>
      <c r="AK663" s="40"/>
      <c r="AL663" s="40"/>
      <c r="AM663" s="40"/>
      <c r="AN663" s="40"/>
      <c r="AO663" s="40"/>
      <c r="AP663" s="40"/>
      <c r="AQ663" s="40"/>
      <c r="AR663" s="40"/>
    </row>
    <row r="664" spans="1:44"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40"/>
      <c r="AK664" s="40"/>
      <c r="AL664" s="40"/>
      <c r="AM664" s="40"/>
      <c r="AN664" s="40"/>
      <c r="AO664" s="40"/>
      <c r="AP664" s="40"/>
      <c r="AQ664" s="40"/>
      <c r="AR664" s="40"/>
    </row>
    <row r="665" spans="1:44"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40"/>
      <c r="AK665" s="40"/>
      <c r="AL665" s="40"/>
      <c r="AM665" s="40"/>
      <c r="AN665" s="40"/>
      <c r="AO665" s="40"/>
      <c r="AP665" s="40"/>
      <c r="AQ665" s="40"/>
      <c r="AR665" s="40"/>
    </row>
    <row r="666" spans="1:44"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40"/>
      <c r="AK666" s="40"/>
      <c r="AL666" s="40"/>
      <c r="AM666" s="40"/>
      <c r="AN666" s="40"/>
      <c r="AO666" s="40"/>
      <c r="AP666" s="40"/>
      <c r="AQ666" s="40"/>
      <c r="AR666" s="40"/>
    </row>
    <row r="667" spans="1:44"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40"/>
      <c r="AK667" s="40"/>
      <c r="AL667" s="40"/>
      <c r="AM667" s="40"/>
      <c r="AN667" s="40"/>
      <c r="AO667" s="40"/>
      <c r="AP667" s="40"/>
      <c r="AQ667" s="40"/>
      <c r="AR667" s="40"/>
    </row>
    <row r="668" spans="1:44"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40"/>
      <c r="AK668" s="40"/>
      <c r="AL668" s="40"/>
      <c r="AM668" s="40"/>
      <c r="AN668" s="40"/>
      <c r="AO668" s="40"/>
      <c r="AP668" s="40"/>
      <c r="AQ668" s="40"/>
      <c r="AR668" s="40"/>
    </row>
    <row r="669" spans="1:44"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40"/>
      <c r="AK669" s="40"/>
      <c r="AL669" s="40"/>
      <c r="AM669" s="40"/>
      <c r="AN669" s="40"/>
      <c r="AO669" s="40"/>
      <c r="AP669" s="40"/>
      <c r="AQ669" s="40"/>
      <c r="AR669" s="40"/>
    </row>
    <row r="670" spans="1:44"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40"/>
      <c r="AK670" s="40"/>
      <c r="AL670" s="40"/>
      <c r="AM670" s="40"/>
      <c r="AN670" s="40"/>
      <c r="AO670" s="40"/>
      <c r="AP670" s="40"/>
      <c r="AQ670" s="40"/>
      <c r="AR670" s="40"/>
    </row>
    <row r="671" spans="1:44"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40"/>
      <c r="AK671" s="40"/>
      <c r="AL671" s="40"/>
      <c r="AM671" s="40"/>
      <c r="AN671" s="40"/>
      <c r="AO671" s="40"/>
      <c r="AP671" s="40"/>
      <c r="AQ671" s="40"/>
      <c r="AR671" s="40"/>
    </row>
    <row r="672" spans="1:44"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40"/>
      <c r="AK672" s="40"/>
      <c r="AL672" s="40"/>
      <c r="AM672" s="40"/>
      <c r="AN672" s="40"/>
      <c r="AO672" s="40"/>
      <c r="AP672" s="40"/>
      <c r="AQ672" s="40"/>
      <c r="AR672" s="40"/>
    </row>
    <row r="673" spans="1:44"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40"/>
      <c r="AK673" s="40"/>
      <c r="AL673" s="40"/>
      <c r="AM673" s="40"/>
      <c r="AN673" s="40"/>
      <c r="AO673" s="40"/>
      <c r="AP673" s="40"/>
      <c r="AQ673" s="40"/>
      <c r="AR673" s="40"/>
    </row>
    <row r="674" spans="1:44"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40"/>
      <c r="AK674" s="40"/>
      <c r="AL674" s="40"/>
      <c r="AM674" s="40"/>
      <c r="AN674" s="40"/>
      <c r="AO674" s="40"/>
      <c r="AP674" s="40"/>
      <c r="AQ674" s="40"/>
      <c r="AR674" s="40"/>
    </row>
    <row r="675" spans="1:44"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40"/>
      <c r="AK675" s="40"/>
      <c r="AL675" s="40"/>
      <c r="AM675" s="40"/>
      <c r="AN675" s="40"/>
      <c r="AO675" s="40"/>
      <c r="AP675" s="40"/>
      <c r="AQ675" s="40"/>
      <c r="AR675" s="40"/>
    </row>
    <row r="676" spans="1:44"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40"/>
      <c r="AK676" s="40"/>
      <c r="AL676" s="40"/>
      <c r="AM676" s="40"/>
      <c r="AN676" s="40"/>
      <c r="AO676" s="40"/>
      <c r="AP676" s="40"/>
      <c r="AQ676" s="40"/>
      <c r="AR676" s="40"/>
    </row>
    <row r="677" spans="1:44"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40"/>
      <c r="AK677" s="40"/>
      <c r="AL677" s="40"/>
      <c r="AM677" s="40"/>
      <c r="AN677" s="40"/>
      <c r="AO677" s="40"/>
      <c r="AP677" s="40"/>
      <c r="AQ677" s="40"/>
      <c r="AR677" s="40"/>
    </row>
    <row r="678" spans="1:44"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40"/>
      <c r="AK678" s="40"/>
      <c r="AL678" s="40"/>
      <c r="AM678" s="40"/>
      <c r="AN678" s="40"/>
      <c r="AO678" s="40"/>
      <c r="AP678" s="40"/>
      <c r="AQ678" s="40"/>
      <c r="AR678" s="40"/>
    </row>
    <row r="679" spans="1:44"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40"/>
      <c r="AK679" s="40"/>
      <c r="AL679" s="40"/>
      <c r="AM679" s="40"/>
      <c r="AN679" s="40"/>
      <c r="AO679" s="40"/>
      <c r="AP679" s="40"/>
      <c r="AQ679" s="40"/>
      <c r="AR679" s="40"/>
    </row>
    <row r="680" spans="1:44"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40"/>
      <c r="AK680" s="40"/>
      <c r="AL680" s="40"/>
      <c r="AM680" s="40"/>
      <c r="AN680" s="40"/>
      <c r="AO680" s="40"/>
      <c r="AP680" s="40"/>
      <c r="AQ680" s="40"/>
      <c r="AR680" s="40"/>
    </row>
    <row r="681" spans="1:44"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40"/>
      <c r="AK681" s="40"/>
      <c r="AL681" s="40"/>
      <c r="AM681" s="40"/>
      <c r="AN681" s="40"/>
      <c r="AO681" s="40"/>
      <c r="AP681" s="40"/>
      <c r="AQ681" s="40"/>
      <c r="AR681" s="40"/>
    </row>
    <row r="682" spans="1:44"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40"/>
      <c r="AK682" s="40"/>
      <c r="AL682" s="40"/>
      <c r="AM682" s="40"/>
      <c r="AN682" s="40"/>
      <c r="AO682" s="40"/>
      <c r="AP682" s="40"/>
      <c r="AQ682" s="40"/>
      <c r="AR682" s="40"/>
    </row>
    <row r="683" spans="1:44"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40"/>
      <c r="AK683" s="40"/>
      <c r="AL683" s="40"/>
      <c r="AM683" s="40"/>
      <c r="AN683" s="40"/>
      <c r="AO683" s="40"/>
      <c r="AP683" s="40"/>
      <c r="AQ683" s="40"/>
      <c r="AR683" s="40"/>
    </row>
    <row r="684" spans="1:44"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40"/>
      <c r="AK684" s="40"/>
      <c r="AL684" s="40"/>
      <c r="AM684" s="40"/>
      <c r="AN684" s="40"/>
      <c r="AO684" s="40"/>
      <c r="AP684" s="40"/>
      <c r="AQ684" s="40"/>
      <c r="AR684" s="40"/>
    </row>
    <row r="685" spans="1:44"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40"/>
      <c r="AK685" s="40"/>
      <c r="AL685" s="40"/>
      <c r="AM685" s="40"/>
      <c r="AN685" s="40"/>
      <c r="AO685" s="40"/>
      <c r="AP685" s="40"/>
      <c r="AQ685" s="40"/>
      <c r="AR685" s="40"/>
    </row>
    <row r="686" spans="1:44"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40"/>
      <c r="AK686" s="40"/>
      <c r="AL686" s="40"/>
      <c r="AM686" s="40"/>
      <c r="AN686" s="40"/>
      <c r="AO686" s="40"/>
      <c r="AP686" s="40"/>
      <c r="AQ686" s="40"/>
      <c r="AR686" s="40"/>
    </row>
    <row r="687" spans="1:44"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40"/>
      <c r="AK687" s="40"/>
      <c r="AL687" s="40"/>
      <c r="AM687" s="40"/>
      <c r="AN687" s="40"/>
      <c r="AO687" s="40"/>
      <c r="AP687" s="40"/>
      <c r="AQ687" s="40"/>
      <c r="AR687" s="40"/>
    </row>
    <row r="688" spans="1:44"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40"/>
      <c r="AK688" s="40"/>
      <c r="AL688" s="40"/>
      <c r="AM688" s="40"/>
      <c r="AN688" s="40"/>
      <c r="AO688" s="40"/>
      <c r="AP688" s="40"/>
      <c r="AQ688" s="40"/>
      <c r="AR688" s="40"/>
    </row>
    <row r="689" spans="1:44"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40"/>
      <c r="AK689" s="40"/>
      <c r="AL689" s="40"/>
      <c r="AM689" s="40"/>
      <c r="AN689" s="40"/>
      <c r="AO689" s="40"/>
      <c r="AP689" s="40"/>
      <c r="AQ689" s="40"/>
      <c r="AR689" s="40"/>
    </row>
    <row r="690" spans="1:44"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40"/>
      <c r="AK690" s="40"/>
      <c r="AL690" s="40"/>
      <c r="AM690" s="40"/>
      <c r="AN690" s="40"/>
      <c r="AO690" s="40"/>
      <c r="AP690" s="40"/>
      <c r="AQ690" s="40"/>
      <c r="AR690" s="40"/>
    </row>
    <row r="691" spans="1:44"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40"/>
      <c r="AK691" s="40"/>
      <c r="AL691" s="40"/>
      <c r="AM691" s="40"/>
      <c r="AN691" s="40"/>
      <c r="AO691" s="40"/>
      <c r="AP691" s="40"/>
      <c r="AQ691" s="40"/>
      <c r="AR691" s="40"/>
    </row>
    <row r="692" spans="1:44"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40"/>
      <c r="AK692" s="40"/>
      <c r="AL692" s="40"/>
      <c r="AM692" s="40"/>
      <c r="AN692" s="40"/>
      <c r="AO692" s="40"/>
      <c r="AP692" s="40"/>
      <c r="AQ692" s="40"/>
      <c r="AR692" s="40"/>
    </row>
    <row r="693" spans="1:44"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40"/>
      <c r="AK693" s="40"/>
      <c r="AL693" s="40"/>
      <c r="AM693" s="40"/>
      <c r="AN693" s="40"/>
      <c r="AO693" s="40"/>
      <c r="AP693" s="40"/>
      <c r="AQ693" s="40"/>
      <c r="AR693" s="40"/>
    </row>
    <row r="694" spans="1:44"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40"/>
      <c r="AK694" s="40"/>
      <c r="AL694" s="40"/>
      <c r="AM694" s="40"/>
      <c r="AN694" s="40"/>
      <c r="AO694" s="40"/>
      <c r="AP694" s="40"/>
      <c r="AQ694" s="40"/>
      <c r="AR694" s="40"/>
    </row>
    <row r="695" spans="1:44"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40"/>
      <c r="AK695" s="40"/>
      <c r="AL695" s="40"/>
      <c r="AM695" s="40"/>
      <c r="AN695" s="40"/>
      <c r="AO695" s="40"/>
      <c r="AP695" s="40"/>
      <c r="AQ695" s="40"/>
      <c r="AR695" s="40"/>
    </row>
    <row r="696" spans="1:44"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40"/>
      <c r="AK696" s="40"/>
      <c r="AL696" s="40"/>
      <c r="AM696" s="40"/>
      <c r="AN696" s="40"/>
      <c r="AO696" s="40"/>
      <c r="AP696" s="40"/>
      <c r="AQ696" s="40"/>
      <c r="AR696" s="40"/>
    </row>
    <row r="697" spans="1:44"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40"/>
      <c r="AK697" s="40"/>
      <c r="AL697" s="40"/>
      <c r="AM697" s="40"/>
      <c r="AN697" s="40"/>
      <c r="AO697" s="40"/>
      <c r="AP697" s="40"/>
      <c r="AQ697" s="40"/>
      <c r="AR697" s="40"/>
    </row>
    <row r="698" spans="1:44"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40"/>
      <c r="AK698" s="40"/>
      <c r="AL698" s="40"/>
      <c r="AM698" s="40"/>
      <c r="AN698" s="40"/>
      <c r="AO698" s="40"/>
      <c r="AP698" s="40"/>
      <c r="AQ698" s="40"/>
      <c r="AR698" s="40"/>
    </row>
    <row r="699" spans="1:44"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40"/>
      <c r="AK699" s="40"/>
      <c r="AL699" s="40"/>
      <c r="AM699" s="40"/>
      <c r="AN699" s="40"/>
      <c r="AO699" s="40"/>
      <c r="AP699" s="40"/>
      <c r="AQ699" s="40"/>
      <c r="AR699" s="40"/>
    </row>
    <row r="700" spans="1:44"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40"/>
      <c r="AK700" s="40"/>
      <c r="AL700" s="40"/>
      <c r="AM700" s="40"/>
      <c r="AN700" s="40"/>
      <c r="AO700" s="40"/>
      <c r="AP700" s="40"/>
      <c r="AQ700" s="40"/>
      <c r="AR700" s="40"/>
    </row>
    <row r="701" spans="1:44"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40"/>
      <c r="AK701" s="40"/>
      <c r="AL701" s="40"/>
      <c r="AM701" s="40"/>
      <c r="AN701" s="40"/>
      <c r="AO701" s="40"/>
      <c r="AP701" s="40"/>
      <c r="AQ701" s="40"/>
      <c r="AR701" s="40"/>
    </row>
    <row r="702" spans="1:44"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40"/>
      <c r="AK702" s="40"/>
      <c r="AL702" s="40"/>
      <c r="AM702" s="40"/>
      <c r="AN702" s="40"/>
      <c r="AO702" s="40"/>
      <c r="AP702" s="40"/>
      <c r="AQ702" s="40"/>
      <c r="AR702" s="40"/>
    </row>
    <row r="703" spans="1:44"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40"/>
      <c r="AK703" s="40"/>
      <c r="AL703" s="40"/>
      <c r="AM703" s="40"/>
      <c r="AN703" s="40"/>
      <c r="AO703" s="40"/>
      <c r="AP703" s="40"/>
      <c r="AQ703" s="40"/>
      <c r="AR703" s="40"/>
    </row>
    <row r="704" spans="1:44"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40"/>
      <c r="AK704" s="40"/>
      <c r="AL704" s="40"/>
      <c r="AM704" s="40"/>
      <c r="AN704" s="40"/>
      <c r="AO704" s="40"/>
      <c r="AP704" s="40"/>
      <c r="AQ704" s="40"/>
      <c r="AR704" s="40"/>
    </row>
    <row r="705" spans="1:44"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40"/>
      <c r="AK705" s="40"/>
      <c r="AL705" s="40"/>
      <c r="AM705" s="40"/>
      <c r="AN705" s="40"/>
      <c r="AO705" s="40"/>
      <c r="AP705" s="40"/>
      <c r="AQ705" s="40"/>
      <c r="AR705" s="40"/>
    </row>
    <row r="706" spans="1:44"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40"/>
      <c r="AK706" s="40"/>
      <c r="AL706" s="40"/>
      <c r="AM706" s="40"/>
      <c r="AN706" s="40"/>
      <c r="AO706" s="40"/>
      <c r="AP706" s="40"/>
      <c r="AQ706" s="40"/>
      <c r="AR706" s="40"/>
    </row>
    <row r="707" spans="1:44"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40"/>
      <c r="AK707" s="40"/>
      <c r="AL707" s="40"/>
      <c r="AM707" s="40"/>
      <c r="AN707" s="40"/>
      <c r="AO707" s="40"/>
      <c r="AP707" s="40"/>
      <c r="AQ707" s="40"/>
      <c r="AR707" s="40"/>
    </row>
    <row r="708" spans="1:44"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40"/>
      <c r="AK708" s="40"/>
      <c r="AL708" s="40"/>
      <c r="AM708" s="40"/>
      <c r="AN708" s="40"/>
      <c r="AO708" s="40"/>
      <c r="AP708" s="40"/>
      <c r="AQ708" s="40"/>
      <c r="AR708" s="40"/>
    </row>
    <row r="709" spans="1:44"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40"/>
      <c r="AK709" s="40"/>
      <c r="AL709" s="40"/>
      <c r="AM709" s="40"/>
      <c r="AN709" s="40"/>
      <c r="AO709" s="40"/>
      <c r="AP709" s="40"/>
      <c r="AQ709" s="40"/>
      <c r="AR709" s="40"/>
    </row>
    <row r="710" spans="1:44"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40"/>
      <c r="AK710" s="40"/>
      <c r="AL710" s="40"/>
      <c r="AM710" s="40"/>
      <c r="AN710" s="40"/>
      <c r="AO710" s="40"/>
      <c r="AP710" s="40"/>
      <c r="AQ710" s="40"/>
      <c r="AR710" s="40"/>
    </row>
    <row r="711" spans="1:44"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40"/>
      <c r="AK711" s="40"/>
      <c r="AL711" s="40"/>
      <c r="AM711" s="40"/>
      <c r="AN711" s="40"/>
      <c r="AO711" s="40"/>
      <c r="AP711" s="40"/>
      <c r="AQ711" s="40"/>
      <c r="AR711" s="40"/>
    </row>
    <row r="712" spans="1:44"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40"/>
      <c r="AK712" s="40"/>
      <c r="AL712" s="40"/>
      <c r="AM712" s="40"/>
      <c r="AN712" s="40"/>
      <c r="AO712" s="40"/>
      <c r="AP712" s="40"/>
      <c r="AQ712" s="40"/>
      <c r="AR712" s="40"/>
    </row>
    <row r="713" spans="1:44"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40"/>
      <c r="AK713" s="40"/>
      <c r="AL713" s="40"/>
      <c r="AM713" s="40"/>
      <c r="AN713" s="40"/>
      <c r="AO713" s="40"/>
      <c r="AP713" s="40"/>
      <c r="AQ713" s="40"/>
      <c r="AR713" s="40"/>
    </row>
    <row r="714" spans="1:44"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40"/>
      <c r="AK714" s="40"/>
      <c r="AL714" s="40"/>
      <c r="AM714" s="40"/>
      <c r="AN714" s="40"/>
      <c r="AO714" s="40"/>
      <c r="AP714" s="40"/>
      <c r="AQ714" s="40"/>
      <c r="AR714" s="40"/>
    </row>
    <row r="715" spans="1:44"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40"/>
      <c r="AK715" s="40"/>
      <c r="AL715" s="40"/>
      <c r="AM715" s="40"/>
      <c r="AN715" s="40"/>
      <c r="AO715" s="40"/>
      <c r="AP715" s="40"/>
      <c r="AQ715" s="40"/>
      <c r="AR715" s="40"/>
    </row>
    <row r="716" spans="1:44"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40"/>
      <c r="AK716" s="40"/>
      <c r="AL716" s="40"/>
      <c r="AM716" s="40"/>
      <c r="AN716" s="40"/>
      <c r="AO716" s="40"/>
      <c r="AP716" s="40"/>
      <c r="AQ716" s="40"/>
      <c r="AR716" s="40"/>
    </row>
    <row r="717" spans="1:44"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40"/>
      <c r="AK717" s="40"/>
      <c r="AL717" s="40"/>
      <c r="AM717" s="40"/>
      <c r="AN717" s="40"/>
      <c r="AO717" s="40"/>
      <c r="AP717" s="40"/>
      <c r="AQ717" s="40"/>
      <c r="AR717" s="40"/>
    </row>
    <row r="718" spans="1:44"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40"/>
      <c r="AK718" s="40"/>
      <c r="AL718" s="40"/>
      <c r="AM718" s="40"/>
      <c r="AN718" s="40"/>
      <c r="AO718" s="40"/>
      <c r="AP718" s="40"/>
      <c r="AQ718" s="40"/>
      <c r="AR718" s="40"/>
    </row>
    <row r="719" spans="1:44"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40"/>
      <c r="AK719" s="40"/>
      <c r="AL719" s="40"/>
      <c r="AM719" s="40"/>
      <c r="AN719" s="40"/>
      <c r="AO719" s="40"/>
      <c r="AP719" s="40"/>
      <c r="AQ719" s="40"/>
      <c r="AR719" s="40"/>
    </row>
    <row r="720" spans="1:44"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40"/>
      <c r="AK720" s="40"/>
      <c r="AL720" s="40"/>
      <c r="AM720" s="40"/>
      <c r="AN720" s="40"/>
      <c r="AO720" s="40"/>
      <c r="AP720" s="40"/>
      <c r="AQ720" s="40"/>
      <c r="AR720" s="40"/>
    </row>
    <row r="721" spans="1:44"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40"/>
      <c r="AK721" s="40"/>
      <c r="AL721" s="40"/>
      <c r="AM721" s="40"/>
      <c r="AN721" s="40"/>
      <c r="AO721" s="40"/>
      <c r="AP721" s="40"/>
      <c r="AQ721" s="40"/>
      <c r="AR721" s="40"/>
    </row>
    <row r="722" spans="1:44"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40"/>
      <c r="AK722" s="40"/>
      <c r="AL722" s="40"/>
      <c r="AM722" s="40"/>
      <c r="AN722" s="40"/>
      <c r="AO722" s="40"/>
      <c r="AP722" s="40"/>
      <c r="AQ722" s="40"/>
      <c r="AR722" s="40"/>
    </row>
    <row r="723" spans="1:44"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40"/>
      <c r="AK723" s="40"/>
      <c r="AL723" s="40"/>
      <c r="AM723" s="40"/>
      <c r="AN723" s="40"/>
      <c r="AO723" s="40"/>
      <c r="AP723" s="40"/>
      <c r="AQ723" s="40"/>
      <c r="AR723" s="40"/>
    </row>
    <row r="724" spans="1:44"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40"/>
      <c r="AK724" s="40"/>
      <c r="AL724" s="40"/>
      <c r="AM724" s="40"/>
      <c r="AN724" s="40"/>
      <c r="AO724" s="40"/>
      <c r="AP724" s="40"/>
      <c r="AQ724" s="40"/>
      <c r="AR724" s="40"/>
    </row>
    <row r="725" spans="1:44"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40"/>
      <c r="AK725" s="40"/>
      <c r="AL725" s="40"/>
      <c r="AM725" s="40"/>
      <c r="AN725" s="40"/>
      <c r="AO725" s="40"/>
      <c r="AP725" s="40"/>
      <c r="AQ725" s="40"/>
      <c r="AR725" s="40"/>
    </row>
    <row r="726" spans="1:44"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40"/>
      <c r="AK726" s="40"/>
      <c r="AL726" s="40"/>
      <c r="AM726" s="40"/>
      <c r="AN726" s="40"/>
      <c r="AO726" s="40"/>
      <c r="AP726" s="40"/>
      <c r="AQ726" s="40"/>
      <c r="AR726" s="40"/>
    </row>
    <row r="727" spans="1:44"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40"/>
      <c r="AK727" s="40"/>
      <c r="AL727" s="40"/>
      <c r="AM727" s="40"/>
      <c r="AN727" s="40"/>
      <c r="AO727" s="40"/>
      <c r="AP727" s="40"/>
      <c r="AQ727" s="40"/>
      <c r="AR727" s="40"/>
    </row>
    <row r="728" spans="1:44"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40"/>
      <c r="AK728" s="40"/>
      <c r="AL728" s="40"/>
      <c r="AM728" s="40"/>
      <c r="AN728" s="40"/>
      <c r="AO728" s="40"/>
      <c r="AP728" s="40"/>
      <c r="AQ728" s="40"/>
      <c r="AR728" s="40"/>
    </row>
    <row r="729" spans="1:44"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40"/>
      <c r="AK729" s="40"/>
      <c r="AL729" s="40"/>
      <c r="AM729" s="40"/>
      <c r="AN729" s="40"/>
      <c r="AO729" s="40"/>
      <c r="AP729" s="40"/>
      <c r="AQ729" s="40"/>
      <c r="AR729" s="40"/>
    </row>
    <row r="730" spans="1:44"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40"/>
      <c r="AK730" s="40"/>
      <c r="AL730" s="40"/>
      <c r="AM730" s="40"/>
      <c r="AN730" s="40"/>
      <c r="AO730" s="40"/>
      <c r="AP730" s="40"/>
      <c r="AQ730" s="40"/>
      <c r="AR730" s="40"/>
    </row>
    <row r="731" spans="1:44"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40"/>
      <c r="AK731" s="40"/>
      <c r="AL731" s="40"/>
      <c r="AM731" s="40"/>
      <c r="AN731" s="40"/>
      <c r="AO731" s="40"/>
      <c r="AP731" s="40"/>
      <c r="AQ731" s="40"/>
      <c r="AR731" s="40"/>
    </row>
    <row r="732" spans="1:44"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40"/>
      <c r="AK732" s="40"/>
      <c r="AL732" s="40"/>
      <c r="AM732" s="40"/>
      <c r="AN732" s="40"/>
      <c r="AO732" s="40"/>
      <c r="AP732" s="40"/>
      <c r="AQ732" s="40"/>
      <c r="AR732" s="40"/>
    </row>
    <row r="733" spans="1:44"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40"/>
      <c r="AK733" s="40"/>
      <c r="AL733" s="40"/>
      <c r="AM733" s="40"/>
      <c r="AN733" s="40"/>
      <c r="AO733" s="40"/>
      <c r="AP733" s="40"/>
      <c r="AQ733" s="40"/>
      <c r="AR733" s="40"/>
    </row>
    <row r="734" spans="1:44"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40"/>
      <c r="AK734" s="40"/>
      <c r="AL734" s="40"/>
      <c r="AM734" s="40"/>
      <c r="AN734" s="40"/>
      <c r="AO734" s="40"/>
      <c r="AP734" s="40"/>
      <c r="AQ734" s="40"/>
      <c r="AR734" s="40"/>
    </row>
    <row r="735" spans="1:44"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40"/>
      <c r="AK735" s="40"/>
      <c r="AL735" s="40"/>
      <c r="AM735" s="40"/>
      <c r="AN735" s="40"/>
      <c r="AO735" s="40"/>
      <c r="AP735" s="40"/>
      <c r="AQ735" s="40"/>
      <c r="AR735" s="40"/>
    </row>
    <row r="736" spans="1:44"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40"/>
      <c r="AK736" s="40"/>
      <c r="AL736" s="40"/>
      <c r="AM736" s="40"/>
      <c r="AN736" s="40"/>
      <c r="AO736" s="40"/>
      <c r="AP736" s="40"/>
      <c r="AQ736" s="40"/>
      <c r="AR736" s="40"/>
    </row>
    <row r="737" spans="1:44"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40"/>
      <c r="AK737" s="40"/>
      <c r="AL737" s="40"/>
      <c r="AM737" s="40"/>
      <c r="AN737" s="40"/>
      <c r="AO737" s="40"/>
      <c r="AP737" s="40"/>
      <c r="AQ737" s="40"/>
      <c r="AR737" s="40"/>
    </row>
    <row r="738" spans="1:44"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40"/>
      <c r="AK738" s="40"/>
      <c r="AL738" s="40"/>
      <c r="AM738" s="40"/>
      <c r="AN738" s="40"/>
      <c r="AO738" s="40"/>
      <c r="AP738" s="40"/>
      <c r="AQ738" s="40"/>
      <c r="AR738" s="40"/>
    </row>
    <row r="739" spans="1:44"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40"/>
      <c r="AK739" s="40"/>
      <c r="AL739" s="40"/>
      <c r="AM739" s="40"/>
      <c r="AN739" s="40"/>
      <c r="AO739" s="40"/>
      <c r="AP739" s="40"/>
      <c r="AQ739" s="40"/>
      <c r="AR739" s="40"/>
    </row>
    <row r="740" spans="1:44"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40"/>
      <c r="AK740" s="40"/>
      <c r="AL740" s="40"/>
      <c r="AM740" s="40"/>
      <c r="AN740" s="40"/>
      <c r="AO740" s="40"/>
      <c r="AP740" s="40"/>
      <c r="AQ740" s="40"/>
      <c r="AR740" s="40"/>
    </row>
    <row r="741" spans="1:44"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40"/>
      <c r="AK741" s="40"/>
      <c r="AL741" s="40"/>
      <c r="AM741" s="40"/>
      <c r="AN741" s="40"/>
      <c r="AO741" s="40"/>
      <c r="AP741" s="40"/>
      <c r="AQ741" s="40"/>
      <c r="AR741" s="40"/>
    </row>
    <row r="742" spans="1:44"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40"/>
      <c r="AK742" s="40"/>
      <c r="AL742" s="40"/>
      <c r="AM742" s="40"/>
      <c r="AN742" s="40"/>
      <c r="AO742" s="40"/>
      <c r="AP742" s="40"/>
      <c r="AQ742" s="40"/>
      <c r="AR742" s="40"/>
    </row>
    <row r="743" spans="1:44"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40"/>
      <c r="AK743" s="40"/>
      <c r="AL743" s="40"/>
      <c r="AM743" s="40"/>
      <c r="AN743" s="40"/>
      <c r="AO743" s="40"/>
      <c r="AP743" s="40"/>
      <c r="AQ743" s="40"/>
      <c r="AR743" s="40"/>
    </row>
    <row r="744" spans="1:44"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40"/>
      <c r="AK744" s="40"/>
      <c r="AL744" s="40"/>
      <c r="AM744" s="40"/>
      <c r="AN744" s="40"/>
      <c r="AO744" s="40"/>
      <c r="AP744" s="40"/>
      <c r="AQ744" s="40"/>
      <c r="AR744" s="40"/>
    </row>
    <row r="745" spans="1:44"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40"/>
      <c r="AK745" s="40"/>
      <c r="AL745" s="40"/>
      <c r="AM745" s="40"/>
      <c r="AN745" s="40"/>
      <c r="AO745" s="40"/>
      <c r="AP745" s="40"/>
      <c r="AQ745" s="40"/>
      <c r="AR745" s="40"/>
    </row>
    <row r="746" spans="1:44"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40"/>
      <c r="AK746" s="40"/>
      <c r="AL746" s="40"/>
      <c r="AM746" s="40"/>
      <c r="AN746" s="40"/>
      <c r="AO746" s="40"/>
      <c r="AP746" s="40"/>
      <c r="AQ746" s="40"/>
      <c r="AR746" s="40"/>
    </row>
    <row r="747" spans="1:44"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40"/>
      <c r="AK747" s="40"/>
      <c r="AL747" s="40"/>
      <c r="AM747" s="40"/>
      <c r="AN747" s="40"/>
      <c r="AO747" s="40"/>
      <c r="AP747" s="40"/>
      <c r="AQ747" s="40"/>
      <c r="AR747" s="40"/>
    </row>
    <row r="748" spans="1:44"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40"/>
      <c r="AK748" s="40"/>
      <c r="AL748" s="40"/>
      <c r="AM748" s="40"/>
      <c r="AN748" s="40"/>
      <c r="AO748" s="40"/>
      <c r="AP748" s="40"/>
      <c r="AQ748" s="40"/>
      <c r="AR748" s="40"/>
    </row>
    <row r="749" spans="1:44"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40"/>
      <c r="AK749" s="40"/>
      <c r="AL749" s="40"/>
      <c r="AM749" s="40"/>
      <c r="AN749" s="40"/>
      <c r="AO749" s="40"/>
      <c r="AP749" s="40"/>
      <c r="AQ749" s="40"/>
      <c r="AR749" s="40"/>
    </row>
    <row r="750" spans="1:44"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40"/>
      <c r="AK750" s="40"/>
      <c r="AL750" s="40"/>
      <c r="AM750" s="40"/>
      <c r="AN750" s="40"/>
      <c r="AO750" s="40"/>
      <c r="AP750" s="40"/>
      <c r="AQ750" s="40"/>
      <c r="AR750" s="40"/>
    </row>
    <row r="751" spans="1:44"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40"/>
      <c r="AK751" s="40"/>
      <c r="AL751" s="40"/>
      <c r="AM751" s="40"/>
      <c r="AN751" s="40"/>
      <c r="AO751" s="40"/>
      <c r="AP751" s="40"/>
      <c r="AQ751" s="40"/>
      <c r="AR751" s="40"/>
    </row>
    <row r="752" spans="1:44"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40"/>
      <c r="AK752" s="40"/>
      <c r="AL752" s="40"/>
      <c r="AM752" s="40"/>
      <c r="AN752" s="40"/>
      <c r="AO752" s="40"/>
      <c r="AP752" s="40"/>
      <c r="AQ752" s="40"/>
      <c r="AR752" s="40"/>
    </row>
    <row r="753" spans="1:44"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40"/>
      <c r="AK753" s="40"/>
      <c r="AL753" s="40"/>
      <c r="AM753" s="40"/>
      <c r="AN753" s="40"/>
      <c r="AO753" s="40"/>
      <c r="AP753" s="40"/>
      <c r="AQ753" s="40"/>
      <c r="AR753" s="40"/>
    </row>
    <row r="754" spans="1:44"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40"/>
      <c r="AK754" s="40"/>
      <c r="AL754" s="40"/>
      <c r="AM754" s="40"/>
      <c r="AN754" s="40"/>
      <c r="AO754" s="40"/>
      <c r="AP754" s="40"/>
      <c r="AQ754" s="40"/>
      <c r="AR754" s="40"/>
    </row>
    <row r="755" spans="1:44"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40"/>
      <c r="AK755" s="40"/>
      <c r="AL755" s="40"/>
      <c r="AM755" s="40"/>
      <c r="AN755" s="40"/>
      <c r="AO755" s="40"/>
      <c r="AP755" s="40"/>
      <c r="AQ755" s="40"/>
      <c r="AR755" s="40"/>
    </row>
    <row r="756" spans="1:44"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40"/>
      <c r="AK756" s="40"/>
      <c r="AL756" s="40"/>
      <c r="AM756" s="40"/>
      <c r="AN756" s="40"/>
      <c r="AO756" s="40"/>
      <c r="AP756" s="40"/>
      <c r="AQ756" s="40"/>
      <c r="AR756" s="40"/>
    </row>
    <row r="757" spans="1:44"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40"/>
      <c r="AK757" s="40"/>
      <c r="AL757" s="40"/>
      <c r="AM757" s="40"/>
      <c r="AN757" s="40"/>
      <c r="AO757" s="40"/>
      <c r="AP757" s="40"/>
      <c r="AQ757" s="40"/>
      <c r="AR757" s="40"/>
    </row>
    <row r="758" spans="1:44"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40"/>
      <c r="AK758" s="40"/>
      <c r="AL758" s="40"/>
      <c r="AM758" s="40"/>
      <c r="AN758" s="40"/>
      <c r="AO758" s="40"/>
      <c r="AP758" s="40"/>
      <c r="AQ758" s="40"/>
      <c r="AR758" s="40"/>
    </row>
    <row r="759" spans="1:44"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40"/>
      <c r="AK759" s="40"/>
      <c r="AL759" s="40"/>
      <c r="AM759" s="40"/>
      <c r="AN759" s="40"/>
      <c r="AO759" s="40"/>
      <c r="AP759" s="40"/>
      <c r="AQ759" s="40"/>
      <c r="AR759" s="40"/>
    </row>
    <row r="760" spans="1:44"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40"/>
      <c r="AK760" s="40"/>
      <c r="AL760" s="40"/>
      <c r="AM760" s="40"/>
      <c r="AN760" s="40"/>
      <c r="AO760" s="40"/>
      <c r="AP760" s="40"/>
      <c r="AQ760" s="40"/>
      <c r="AR760" s="40"/>
    </row>
    <row r="761" spans="1:44"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40"/>
      <c r="AK761" s="40"/>
      <c r="AL761" s="40"/>
      <c r="AM761" s="40"/>
      <c r="AN761" s="40"/>
      <c r="AO761" s="40"/>
      <c r="AP761" s="40"/>
      <c r="AQ761" s="40"/>
      <c r="AR761" s="40"/>
    </row>
    <row r="762" spans="1:44"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40"/>
      <c r="AK762" s="40"/>
      <c r="AL762" s="40"/>
      <c r="AM762" s="40"/>
      <c r="AN762" s="40"/>
      <c r="AO762" s="40"/>
      <c r="AP762" s="40"/>
      <c r="AQ762" s="40"/>
      <c r="AR762" s="40"/>
    </row>
    <row r="763" spans="1:44"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40"/>
      <c r="AK763" s="40"/>
      <c r="AL763" s="40"/>
      <c r="AM763" s="40"/>
      <c r="AN763" s="40"/>
      <c r="AO763" s="40"/>
      <c r="AP763" s="40"/>
      <c r="AQ763" s="40"/>
      <c r="AR763" s="40"/>
    </row>
    <row r="764" spans="1:44"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40"/>
      <c r="AK764" s="40"/>
      <c r="AL764" s="40"/>
      <c r="AM764" s="40"/>
      <c r="AN764" s="40"/>
      <c r="AO764" s="40"/>
      <c r="AP764" s="40"/>
      <c r="AQ764" s="40"/>
      <c r="AR764" s="40"/>
    </row>
    <row r="765" spans="1:44"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40"/>
      <c r="AK765" s="40"/>
      <c r="AL765" s="40"/>
      <c r="AM765" s="40"/>
      <c r="AN765" s="40"/>
      <c r="AO765" s="40"/>
      <c r="AP765" s="40"/>
      <c r="AQ765" s="40"/>
      <c r="AR765" s="40"/>
    </row>
    <row r="766" spans="1:44"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40"/>
      <c r="AK766" s="40"/>
      <c r="AL766" s="40"/>
      <c r="AM766" s="40"/>
      <c r="AN766" s="40"/>
      <c r="AO766" s="40"/>
      <c r="AP766" s="40"/>
      <c r="AQ766" s="40"/>
      <c r="AR766" s="40"/>
    </row>
    <row r="767" spans="1:44"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40"/>
      <c r="AK767" s="40"/>
      <c r="AL767" s="40"/>
      <c r="AM767" s="40"/>
      <c r="AN767" s="40"/>
      <c r="AO767" s="40"/>
      <c r="AP767" s="40"/>
      <c r="AQ767" s="40"/>
      <c r="AR767" s="40"/>
    </row>
    <row r="768" spans="1:44"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40"/>
      <c r="AK768" s="40"/>
      <c r="AL768" s="40"/>
      <c r="AM768" s="40"/>
      <c r="AN768" s="40"/>
      <c r="AO768" s="40"/>
      <c r="AP768" s="40"/>
      <c r="AQ768" s="40"/>
      <c r="AR768" s="40"/>
    </row>
    <row r="769" spans="1:44"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40"/>
      <c r="AK769" s="40"/>
      <c r="AL769" s="40"/>
      <c r="AM769" s="40"/>
      <c r="AN769" s="40"/>
      <c r="AO769" s="40"/>
      <c r="AP769" s="40"/>
      <c r="AQ769" s="40"/>
      <c r="AR769" s="40"/>
    </row>
    <row r="770" spans="1:44"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40"/>
      <c r="AK770" s="40"/>
      <c r="AL770" s="40"/>
      <c r="AM770" s="40"/>
      <c r="AN770" s="40"/>
      <c r="AO770" s="40"/>
      <c r="AP770" s="40"/>
      <c r="AQ770" s="40"/>
      <c r="AR770" s="40"/>
    </row>
    <row r="771" spans="1:44"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40"/>
      <c r="AK771" s="40"/>
      <c r="AL771" s="40"/>
      <c r="AM771" s="40"/>
      <c r="AN771" s="40"/>
      <c r="AO771" s="40"/>
      <c r="AP771" s="40"/>
      <c r="AQ771" s="40"/>
      <c r="AR771" s="40"/>
    </row>
    <row r="772" spans="1:44"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40"/>
      <c r="AK772" s="40"/>
      <c r="AL772" s="40"/>
      <c r="AM772" s="40"/>
      <c r="AN772" s="40"/>
      <c r="AO772" s="40"/>
      <c r="AP772" s="40"/>
      <c r="AQ772" s="40"/>
      <c r="AR772" s="40"/>
    </row>
    <row r="773" spans="1:44"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40"/>
      <c r="AK773" s="40"/>
      <c r="AL773" s="40"/>
      <c r="AM773" s="40"/>
      <c r="AN773" s="40"/>
      <c r="AO773" s="40"/>
      <c r="AP773" s="40"/>
      <c r="AQ773" s="40"/>
      <c r="AR773" s="40"/>
    </row>
    <row r="774" spans="1:44"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40"/>
      <c r="AK774" s="40"/>
      <c r="AL774" s="40"/>
      <c r="AM774" s="40"/>
      <c r="AN774" s="40"/>
      <c r="AO774" s="40"/>
      <c r="AP774" s="40"/>
      <c r="AQ774" s="40"/>
      <c r="AR774" s="40"/>
    </row>
    <row r="775" spans="1:44"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40"/>
      <c r="AK775" s="40"/>
      <c r="AL775" s="40"/>
      <c r="AM775" s="40"/>
      <c r="AN775" s="40"/>
      <c r="AO775" s="40"/>
      <c r="AP775" s="40"/>
      <c r="AQ775" s="40"/>
      <c r="AR775" s="40"/>
    </row>
    <row r="776" spans="1:44"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40"/>
      <c r="AK776" s="40"/>
      <c r="AL776" s="40"/>
      <c r="AM776" s="40"/>
      <c r="AN776" s="40"/>
      <c r="AO776" s="40"/>
      <c r="AP776" s="40"/>
      <c r="AQ776" s="40"/>
      <c r="AR776" s="40"/>
    </row>
    <row r="777" spans="1:44"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40"/>
      <c r="AK777" s="40"/>
      <c r="AL777" s="40"/>
      <c r="AM777" s="40"/>
      <c r="AN777" s="40"/>
      <c r="AO777" s="40"/>
      <c r="AP777" s="40"/>
      <c r="AQ777" s="40"/>
      <c r="AR777" s="40"/>
    </row>
    <row r="778" spans="1:44"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40"/>
      <c r="AK778" s="40"/>
      <c r="AL778" s="40"/>
      <c r="AM778" s="40"/>
      <c r="AN778" s="40"/>
      <c r="AO778" s="40"/>
      <c r="AP778" s="40"/>
      <c r="AQ778" s="40"/>
      <c r="AR778" s="40"/>
    </row>
    <row r="779" spans="1:44"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40"/>
      <c r="AK779" s="40"/>
      <c r="AL779" s="40"/>
      <c r="AM779" s="40"/>
      <c r="AN779" s="40"/>
      <c r="AO779" s="40"/>
      <c r="AP779" s="40"/>
      <c r="AQ779" s="40"/>
      <c r="AR779" s="40"/>
    </row>
    <row r="780" spans="1:44"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40"/>
      <c r="AK780" s="40"/>
      <c r="AL780" s="40"/>
      <c r="AM780" s="40"/>
      <c r="AN780" s="40"/>
      <c r="AO780" s="40"/>
      <c r="AP780" s="40"/>
      <c r="AQ780" s="40"/>
      <c r="AR780" s="40"/>
    </row>
    <row r="781" spans="1:44"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40"/>
      <c r="AK781" s="40"/>
      <c r="AL781" s="40"/>
      <c r="AM781" s="40"/>
      <c r="AN781" s="40"/>
      <c r="AO781" s="40"/>
      <c r="AP781" s="40"/>
      <c r="AQ781" s="40"/>
      <c r="AR781" s="40"/>
    </row>
    <row r="782" spans="1:44"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40"/>
      <c r="AK782" s="40"/>
      <c r="AL782" s="40"/>
      <c r="AM782" s="40"/>
      <c r="AN782" s="40"/>
      <c r="AO782" s="40"/>
      <c r="AP782" s="40"/>
      <c r="AQ782" s="40"/>
      <c r="AR782" s="40"/>
    </row>
    <row r="783" spans="1:44"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40"/>
      <c r="AK783" s="40"/>
      <c r="AL783" s="40"/>
      <c r="AM783" s="40"/>
      <c r="AN783" s="40"/>
      <c r="AO783" s="40"/>
      <c r="AP783" s="40"/>
      <c r="AQ783" s="40"/>
      <c r="AR783" s="40"/>
    </row>
    <row r="784" spans="1:44"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40"/>
      <c r="AK784" s="40"/>
      <c r="AL784" s="40"/>
      <c r="AM784" s="40"/>
      <c r="AN784" s="40"/>
      <c r="AO784" s="40"/>
      <c r="AP784" s="40"/>
      <c r="AQ784" s="40"/>
      <c r="AR784" s="40"/>
    </row>
    <row r="785" spans="1:44"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40"/>
      <c r="AK785" s="40"/>
      <c r="AL785" s="40"/>
      <c r="AM785" s="40"/>
      <c r="AN785" s="40"/>
      <c r="AO785" s="40"/>
      <c r="AP785" s="40"/>
      <c r="AQ785" s="40"/>
      <c r="AR785" s="40"/>
    </row>
    <row r="786" spans="1:44"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40"/>
      <c r="AK786" s="40"/>
      <c r="AL786" s="40"/>
      <c r="AM786" s="40"/>
      <c r="AN786" s="40"/>
      <c r="AO786" s="40"/>
      <c r="AP786" s="40"/>
      <c r="AQ786" s="40"/>
      <c r="AR786" s="40"/>
    </row>
    <row r="787" spans="1:44"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40"/>
      <c r="AK787" s="40"/>
      <c r="AL787" s="40"/>
      <c r="AM787" s="40"/>
      <c r="AN787" s="40"/>
      <c r="AO787" s="40"/>
      <c r="AP787" s="40"/>
      <c r="AQ787" s="40"/>
      <c r="AR787" s="40"/>
    </row>
    <row r="788" spans="1:44"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40"/>
      <c r="AK788" s="40"/>
      <c r="AL788" s="40"/>
      <c r="AM788" s="40"/>
      <c r="AN788" s="40"/>
      <c r="AO788" s="40"/>
      <c r="AP788" s="40"/>
      <c r="AQ788" s="40"/>
      <c r="AR788" s="40"/>
    </row>
    <row r="789" spans="1:44"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40"/>
      <c r="AK789" s="40"/>
      <c r="AL789" s="40"/>
      <c r="AM789" s="40"/>
      <c r="AN789" s="40"/>
      <c r="AO789" s="40"/>
      <c r="AP789" s="40"/>
      <c r="AQ789" s="40"/>
      <c r="AR789" s="40"/>
    </row>
    <row r="790" spans="1:44"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40"/>
      <c r="AK790" s="40"/>
      <c r="AL790" s="40"/>
      <c r="AM790" s="40"/>
      <c r="AN790" s="40"/>
      <c r="AO790" s="40"/>
      <c r="AP790" s="40"/>
      <c r="AQ790" s="40"/>
      <c r="AR790" s="40"/>
    </row>
    <row r="791" spans="1:44"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40"/>
      <c r="AK791" s="40"/>
      <c r="AL791" s="40"/>
      <c r="AM791" s="40"/>
      <c r="AN791" s="40"/>
      <c r="AO791" s="40"/>
      <c r="AP791" s="40"/>
      <c r="AQ791" s="40"/>
      <c r="AR791" s="40"/>
    </row>
    <row r="792" spans="1:44"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40"/>
      <c r="AK792" s="40"/>
      <c r="AL792" s="40"/>
      <c r="AM792" s="40"/>
      <c r="AN792" s="40"/>
      <c r="AO792" s="40"/>
      <c r="AP792" s="40"/>
      <c r="AQ792" s="40"/>
      <c r="AR792" s="40"/>
    </row>
    <row r="793" spans="1:44"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40"/>
      <c r="AK793" s="40"/>
      <c r="AL793" s="40"/>
      <c r="AM793" s="40"/>
      <c r="AN793" s="40"/>
      <c r="AO793" s="40"/>
      <c r="AP793" s="40"/>
      <c r="AQ793" s="40"/>
      <c r="AR793" s="40"/>
    </row>
    <row r="794" spans="1:44"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40"/>
      <c r="AK794" s="40"/>
      <c r="AL794" s="40"/>
      <c r="AM794" s="40"/>
      <c r="AN794" s="40"/>
      <c r="AO794" s="40"/>
      <c r="AP794" s="40"/>
      <c r="AQ794" s="40"/>
      <c r="AR794" s="40"/>
    </row>
    <row r="795" spans="1:44"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40"/>
      <c r="AK795" s="40"/>
      <c r="AL795" s="40"/>
      <c r="AM795" s="40"/>
      <c r="AN795" s="40"/>
      <c r="AO795" s="40"/>
      <c r="AP795" s="40"/>
      <c r="AQ795" s="40"/>
      <c r="AR795" s="40"/>
    </row>
    <row r="796" spans="1:44"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40"/>
      <c r="AK796" s="40"/>
      <c r="AL796" s="40"/>
      <c r="AM796" s="40"/>
      <c r="AN796" s="40"/>
      <c r="AO796" s="40"/>
      <c r="AP796" s="40"/>
      <c r="AQ796" s="40"/>
      <c r="AR796" s="40"/>
    </row>
    <row r="797" spans="1:44"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40"/>
      <c r="AK797" s="40"/>
      <c r="AL797" s="40"/>
      <c r="AM797" s="40"/>
      <c r="AN797" s="40"/>
      <c r="AO797" s="40"/>
      <c r="AP797" s="40"/>
      <c r="AQ797" s="40"/>
      <c r="AR797" s="40"/>
    </row>
    <row r="798" spans="1:44"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40"/>
      <c r="AK798" s="40"/>
      <c r="AL798" s="40"/>
      <c r="AM798" s="40"/>
      <c r="AN798" s="40"/>
      <c r="AO798" s="40"/>
      <c r="AP798" s="40"/>
      <c r="AQ798" s="40"/>
      <c r="AR798" s="40"/>
    </row>
    <row r="799" spans="1:44"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40"/>
      <c r="AK799" s="40"/>
      <c r="AL799" s="40"/>
      <c r="AM799" s="40"/>
      <c r="AN799" s="40"/>
      <c r="AO799" s="40"/>
      <c r="AP799" s="40"/>
      <c r="AQ799" s="40"/>
      <c r="AR799" s="40"/>
    </row>
    <row r="800" spans="1:44"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40"/>
      <c r="AK800" s="40"/>
      <c r="AL800" s="40"/>
      <c r="AM800" s="40"/>
      <c r="AN800" s="40"/>
      <c r="AO800" s="40"/>
      <c r="AP800" s="40"/>
      <c r="AQ800" s="40"/>
      <c r="AR800" s="40"/>
    </row>
    <row r="801" spans="1:44"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40"/>
      <c r="AK801" s="40"/>
      <c r="AL801" s="40"/>
      <c r="AM801" s="40"/>
      <c r="AN801" s="40"/>
      <c r="AO801" s="40"/>
      <c r="AP801" s="40"/>
      <c r="AQ801" s="40"/>
      <c r="AR801" s="40"/>
    </row>
    <row r="802" spans="1:44"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40"/>
      <c r="AK802" s="40"/>
      <c r="AL802" s="40"/>
      <c r="AM802" s="40"/>
      <c r="AN802" s="40"/>
      <c r="AO802" s="40"/>
      <c r="AP802" s="40"/>
      <c r="AQ802" s="40"/>
      <c r="AR802" s="40"/>
    </row>
    <row r="803" spans="1:44"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40"/>
      <c r="AK803" s="40"/>
      <c r="AL803" s="40"/>
      <c r="AM803" s="40"/>
      <c r="AN803" s="40"/>
      <c r="AO803" s="40"/>
      <c r="AP803" s="40"/>
      <c r="AQ803" s="40"/>
      <c r="AR803" s="40"/>
    </row>
    <row r="804" spans="1:44"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40"/>
      <c r="AK804" s="40"/>
      <c r="AL804" s="40"/>
      <c r="AM804" s="40"/>
      <c r="AN804" s="40"/>
      <c r="AO804" s="40"/>
      <c r="AP804" s="40"/>
      <c r="AQ804" s="40"/>
      <c r="AR804" s="40"/>
    </row>
    <row r="805" spans="1:44"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40"/>
      <c r="AK805" s="40"/>
      <c r="AL805" s="40"/>
      <c r="AM805" s="40"/>
      <c r="AN805" s="40"/>
      <c r="AO805" s="40"/>
      <c r="AP805" s="40"/>
      <c r="AQ805" s="40"/>
      <c r="AR805" s="40"/>
    </row>
    <row r="806" spans="1:44"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40"/>
      <c r="AK806" s="40"/>
      <c r="AL806" s="40"/>
      <c r="AM806" s="40"/>
      <c r="AN806" s="40"/>
      <c r="AO806" s="40"/>
      <c r="AP806" s="40"/>
      <c r="AQ806" s="40"/>
      <c r="AR806" s="40"/>
    </row>
    <row r="807" spans="1:44"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40"/>
      <c r="AK807" s="40"/>
      <c r="AL807" s="40"/>
      <c r="AM807" s="40"/>
      <c r="AN807" s="40"/>
      <c r="AO807" s="40"/>
      <c r="AP807" s="40"/>
      <c r="AQ807" s="40"/>
      <c r="AR807" s="40"/>
    </row>
    <row r="808" spans="1:44"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40"/>
      <c r="AK808" s="40"/>
      <c r="AL808" s="40"/>
      <c r="AM808" s="40"/>
      <c r="AN808" s="40"/>
      <c r="AO808" s="40"/>
      <c r="AP808" s="40"/>
      <c r="AQ808" s="40"/>
      <c r="AR808" s="40"/>
    </row>
    <row r="809" spans="1:44"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40"/>
      <c r="AK809" s="40"/>
      <c r="AL809" s="40"/>
      <c r="AM809" s="40"/>
      <c r="AN809" s="40"/>
      <c r="AO809" s="40"/>
      <c r="AP809" s="40"/>
      <c r="AQ809" s="40"/>
      <c r="AR809" s="40"/>
    </row>
    <row r="810" spans="1:44"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40"/>
      <c r="AK810" s="40"/>
      <c r="AL810" s="40"/>
      <c r="AM810" s="40"/>
      <c r="AN810" s="40"/>
      <c r="AO810" s="40"/>
      <c r="AP810" s="40"/>
      <c r="AQ810" s="40"/>
      <c r="AR810" s="40"/>
    </row>
    <row r="811" spans="1:44"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40"/>
      <c r="AK811" s="40"/>
      <c r="AL811" s="40"/>
      <c r="AM811" s="40"/>
      <c r="AN811" s="40"/>
      <c r="AO811" s="40"/>
      <c r="AP811" s="40"/>
      <c r="AQ811" s="40"/>
      <c r="AR811" s="40"/>
    </row>
    <row r="812" spans="1:44"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40"/>
      <c r="AK812" s="40"/>
      <c r="AL812" s="40"/>
      <c r="AM812" s="40"/>
      <c r="AN812" s="40"/>
      <c r="AO812" s="40"/>
      <c r="AP812" s="40"/>
      <c r="AQ812" s="40"/>
      <c r="AR812" s="40"/>
    </row>
    <row r="813" spans="1:44"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40"/>
      <c r="AK813" s="40"/>
      <c r="AL813" s="40"/>
      <c r="AM813" s="40"/>
      <c r="AN813" s="40"/>
      <c r="AO813" s="40"/>
      <c r="AP813" s="40"/>
      <c r="AQ813" s="40"/>
      <c r="AR813" s="40"/>
    </row>
    <row r="814" spans="1:44"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40"/>
      <c r="AK814" s="40"/>
      <c r="AL814" s="40"/>
      <c r="AM814" s="40"/>
      <c r="AN814" s="40"/>
      <c r="AO814" s="40"/>
      <c r="AP814" s="40"/>
      <c r="AQ814" s="40"/>
      <c r="AR814" s="40"/>
    </row>
    <row r="815" spans="1:44"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40"/>
      <c r="AK815" s="40"/>
      <c r="AL815" s="40"/>
      <c r="AM815" s="40"/>
      <c r="AN815" s="40"/>
      <c r="AO815" s="40"/>
      <c r="AP815" s="40"/>
      <c r="AQ815" s="40"/>
      <c r="AR815" s="40"/>
    </row>
    <row r="816" spans="1:44"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40"/>
      <c r="AK816" s="40"/>
      <c r="AL816" s="40"/>
      <c r="AM816" s="40"/>
      <c r="AN816" s="40"/>
      <c r="AO816" s="40"/>
      <c r="AP816" s="40"/>
      <c r="AQ816" s="40"/>
      <c r="AR816" s="40"/>
    </row>
    <row r="817" spans="1:44"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40"/>
      <c r="AK817" s="40"/>
      <c r="AL817" s="40"/>
      <c r="AM817" s="40"/>
      <c r="AN817" s="40"/>
      <c r="AO817" s="40"/>
      <c r="AP817" s="40"/>
      <c r="AQ817" s="40"/>
      <c r="AR817" s="40"/>
    </row>
    <row r="818" spans="1:44"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40"/>
      <c r="AK818" s="40"/>
      <c r="AL818" s="40"/>
      <c r="AM818" s="40"/>
      <c r="AN818" s="40"/>
      <c r="AO818" s="40"/>
      <c r="AP818" s="40"/>
      <c r="AQ818" s="40"/>
      <c r="AR818" s="40"/>
    </row>
    <row r="819" spans="1:44"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40"/>
      <c r="AK819" s="40"/>
      <c r="AL819" s="40"/>
      <c r="AM819" s="40"/>
      <c r="AN819" s="40"/>
      <c r="AO819" s="40"/>
      <c r="AP819" s="40"/>
      <c r="AQ819" s="40"/>
      <c r="AR819" s="40"/>
    </row>
    <row r="820" spans="1:44"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40"/>
      <c r="AK820" s="40"/>
      <c r="AL820" s="40"/>
      <c r="AM820" s="40"/>
      <c r="AN820" s="40"/>
      <c r="AO820" s="40"/>
      <c r="AP820" s="40"/>
      <c r="AQ820" s="40"/>
      <c r="AR820" s="40"/>
    </row>
    <row r="821" spans="1:44"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40"/>
      <c r="AK821" s="40"/>
      <c r="AL821" s="40"/>
      <c r="AM821" s="40"/>
      <c r="AN821" s="40"/>
      <c r="AO821" s="40"/>
      <c r="AP821" s="40"/>
      <c r="AQ821" s="40"/>
      <c r="AR821" s="40"/>
    </row>
    <row r="822" spans="1:44"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40"/>
      <c r="AK822" s="40"/>
      <c r="AL822" s="40"/>
      <c r="AM822" s="40"/>
      <c r="AN822" s="40"/>
      <c r="AO822" s="40"/>
      <c r="AP822" s="40"/>
      <c r="AQ822" s="40"/>
      <c r="AR822" s="40"/>
    </row>
    <row r="823" spans="1:44"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40"/>
      <c r="AK823" s="40"/>
      <c r="AL823" s="40"/>
      <c r="AM823" s="40"/>
      <c r="AN823" s="40"/>
      <c r="AO823" s="40"/>
      <c r="AP823" s="40"/>
      <c r="AQ823" s="40"/>
      <c r="AR823" s="40"/>
    </row>
    <row r="824" spans="1:44"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40"/>
      <c r="AK824" s="40"/>
      <c r="AL824" s="40"/>
      <c r="AM824" s="40"/>
      <c r="AN824" s="40"/>
      <c r="AO824" s="40"/>
      <c r="AP824" s="40"/>
      <c r="AQ824" s="40"/>
      <c r="AR824" s="40"/>
    </row>
    <row r="825" spans="1:44"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40"/>
      <c r="AK825" s="40"/>
      <c r="AL825" s="40"/>
      <c r="AM825" s="40"/>
      <c r="AN825" s="40"/>
      <c r="AO825" s="40"/>
      <c r="AP825" s="40"/>
      <c r="AQ825" s="40"/>
      <c r="AR825" s="40"/>
    </row>
    <row r="826" spans="1:44"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40"/>
      <c r="AK826" s="40"/>
      <c r="AL826" s="40"/>
      <c r="AM826" s="40"/>
      <c r="AN826" s="40"/>
      <c r="AO826" s="40"/>
      <c r="AP826" s="40"/>
      <c r="AQ826" s="40"/>
      <c r="AR826" s="40"/>
    </row>
    <row r="827" spans="1:44"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40"/>
      <c r="AK827" s="40"/>
      <c r="AL827" s="40"/>
      <c r="AM827" s="40"/>
      <c r="AN827" s="40"/>
      <c r="AO827" s="40"/>
      <c r="AP827" s="40"/>
      <c r="AQ827" s="40"/>
      <c r="AR827" s="40"/>
    </row>
    <row r="828" spans="1:44"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40"/>
      <c r="AK828" s="40"/>
      <c r="AL828" s="40"/>
      <c r="AM828" s="40"/>
      <c r="AN828" s="40"/>
      <c r="AO828" s="40"/>
      <c r="AP828" s="40"/>
      <c r="AQ828" s="40"/>
      <c r="AR828" s="40"/>
    </row>
    <row r="829" spans="1:44"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40"/>
      <c r="AK829" s="40"/>
      <c r="AL829" s="40"/>
      <c r="AM829" s="40"/>
      <c r="AN829" s="40"/>
      <c r="AO829" s="40"/>
      <c r="AP829" s="40"/>
      <c r="AQ829" s="40"/>
      <c r="AR829" s="40"/>
    </row>
    <row r="830" spans="1:44"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40"/>
      <c r="AK830" s="40"/>
      <c r="AL830" s="40"/>
      <c r="AM830" s="40"/>
      <c r="AN830" s="40"/>
      <c r="AO830" s="40"/>
      <c r="AP830" s="40"/>
      <c r="AQ830" s="40"/>
      <c r="AR830" s="40"/>
    </row>
    <row r="831" spans="1:44"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40"/>
      <c r="AK831" s="40"/>
      <c r="AL831" s="40"/>
      <c r="AM831" s="40"/>
      <c r="AN831" s="40"/>
      <c r="AO831" s="40"/>
      <c r="AP831" s="40"/>
      <c r="AQ831" s="40"/>
      <c r="AR831" s="40"/>
    </row>
    <row r="832" spans="1:44"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40"/>
      <c r="AK832" s="40"/>
      <c r="AL832" s="40"/>
      <c r="AM832" s="40"/>
      <c r="AN832" s="40"/>
      <c r="AO832" s="40"/>
      <c r="AP832" s="40"/>
      <c r="AQ832" s="40"/>
      <c r="AR832" s="40"/>
    </row>
    <row r="833" spans="1:44"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40"/>
      <c r="AK833" s="40"/>
      <c r="AL833" s="40"/>
      <c r="AM833" s="40"/>
      <c r="AN833" s="40"/>
      <c r="AO833" s="40"/>
      <c r="AP833" s="40"/>
      <c r="AQ833" s="40"/>
      <c r="AR833" s="40"/>
    </row>
    <row r="834" spans="1:44"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40"/>
      <c r="AK834" s="40"/>
      <c r="AL834" s="40"/>
      <c r="AM834" s="40"/>
      <c r="AN834" s="40"/>
      <c r="AO834" s="40"/>
      <c r="AP834" s="40"/>
      <c r="AQ834" s="40"/>
      <c r="AR834" s="40"/>
    </row>
    <row r="835" spans="1:44"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40"/>
      <c r="AK835" s="40"/>
      <c r="AL835" s="40"/>
      <c r="AM835" s="40"/>
      <c r="AN835" s="40"/>
      <c r="AO835" s="40"/>
      <c r="AP835" s="40"/>
      <c r="AQ835" s="40"/>
      <c r="AR835" s="40"/>
    </row>
    <row r="836" spans="1:44"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40"/>
      <c r="AK836" s="40"/>
      <c r="AL836" s="40"/>
      <c r="AM836" s="40"/>
      <c r="AN836" s="40"/>
      <c r="AO836" s="40"/>
      <c r="AP836" s="40"/>
      <c r="AQ836" s="40"/>
      <c r="AR836" s="40"/>
    </row>
    <row r="837" spans="1:44"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40"/>
      <c r="AK837" s="40"/>
      <c r="AL837" s="40"/>
      <c r="AM837" s="40"/>
      <c r="AN837" s="40"/>
      <c r="AO837" s="40"/>
      <c r="AP837" s="40"/>
      <c r="AQ837" s="40"/>
      <c r="AR837" s="40"/>
    </row>
    <row r="838" spans="1:44"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40"/>
      <c r="AK838" s="40"/>
      <c r="AL838" s="40"/>
      <c r="AM838" s="40"/>
      <c r="AN838" s="40"/>
      <c r="AO838" s="40"/>
      <c r="AP838" s="40"/>
      <c r="AQ838" s="40"/>
      <c r="AR838" s="40"/>
    </row>
    <row r="839" spans="1:44"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40"/>
      <c r="AK839" s="40"/>
      <c r="AL839" s="40"/>
      <c r="AM839" s="40"/>
      <c r="AN839" s="40"/>
      <c r="AO839" s="40"/>
      <c r="AP839" s="40"/>
      <c r="AQ839" s="40"/>
      <c r="AR839" s="40"/>
    </row>
    <row r="840" spans="1:44"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40"/>
      <c r="AK840" s="40"/>
      <c r="AL840" s="40"/>
      <c r="AM840" s="40"/>
      <c r="AN840" s="40"/>
      <c r="AO840" s="40"/>
      <c r="AP840" s="40"/>
      <c r="AQ840" s="40"/>
      <c r="AR840" s="40"/>
    </row>
    <row r="841" spans="1:44"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40"/>
      <c r="AK841" s="40"/>
      <c r="AL841" s="40"/>
      <c r="AM841" s="40"/>
      <c r="AN841" s="40"/>
      <c r="AO841" s="40"/>
      <c r="AP841" s="40"/>
      <c r="AQ841" s="40"/>
      <c r="AR841" s="40"/>
    </row>
    <row r="842" spans="1:44"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40"/>
      <c r="AK842" s="40"/>
      <c r="AL842" s="40"/>
      <c r="AM842" s="40"/>
      <c r="AN842" s="40"/>
      <c r="AO842" s="40"/>
      <c r="AP842" s="40"/>
      <c r="AQ842" s="40"/>
      <c r="AR842" s="40"/>
    </row>
    <row r="843" spans="1:44"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40"/>
      <c r="AK843" s="40"/>
      <c r="AL843" s="40"/>
      <c r="AM843" s="40"/>
      <c r="AN843" s="40"/>
      <c r="AO843" s="40"/>
      <c r="AP843" s="40"/>
      <c r="AQ843" s="40"/>
      <c r="AR843" s="40"/>
    </row>
    <row r="844" spans="1:44"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40"/>
      <c r="AK844" s="40"/>
      <c r="AL844" s="40"/>
      <c r="AM844" s="40"/>
      <c r="AN844" s="40"/>
      <c r="AO844" s="40"/>
      <c r="AP844" s="40"/>
      <c r="AQ844" s="40"/>
      <c r="AR844" s="40"/>
    </row>
    <row r="845" spans="1:44"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40"/>
      <c r="AK845" s="40"/>
      <c r="AL845" s="40"/>
      <c r="AM845" s="40"/>
      <c r="AN845" s="40"/>
      <c r="AO845" s="40"/>
      <c r="AP845" s="40"/>
      <c r="AQ845" s="40"/>
      <c r="AR845" s="40"/>
    </row>
    <row r="846" spans="1:44"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40"/>
      <c r="AK846" s="40"/>
      <c r="AL846" s="40"/>
      <c r="AM846" s="40"/>
      <c r="AN846" s="40"/>
      <c r="AO846" s="40"/>
      <c r="AP846" s="40"/>
      <c r="AQ846" s="40"/>
      <c r="AR846" s="40"/>
    </row>
    <row r="847" spans="1:44"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40"/>
      <c r="AK847" s="40"/>
      <c r="AL847" s="40"/>
      <c r="AM847" s="40"/>
      <c r="AN847" s="40"/>
      <c r="AO847" s="40"/>
      <c r="AP847" s="40"/>
      <c r="AQ847" s="40"/>
      <c r="AR847" s="40"/>
    </row>
    <row r="848" spans="1:44"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40"/>
      <c r="AK848" s="40"/>
      <c r="AL848" s="40"/>
      <c r="AM848" s="40"/>
      <c r="AN848" s="40"/>
      <c r="AO848" s="40"/>
      <c r="AP848" s="40"/>
      <c r="AQ848" s="40"/>
      <c r="AR848" s="40"/>
    </row>
    <row r="849" spans="1:44"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40"/>
      <c r="AK849" s="40"/>
      <c r="AL849" s="40"/>
      <c r="AM849" s="40"/>
      <c r="AN849" s="40"/>
      <c r="AO849" s="40"/>
      <c r="AP849" s="40"/>
      <c r="AQ849" s="40"/>
      <c r="AR849" s="40"/>
    </row>
    <row r="850" spans="1:44"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40"/>
      <c r="AK850" s="40"/>
      <c r="AL850" s="40"/>
      <c r="AM850" s="40"/>
      <c r="AN850" s="40"/>
      <c r="AO850" s="40"/>
      <c r="AP850" s="40"/>
      <c r="AQ850" s="40"/>
      <c r="AR850" s="40"/>
    </row>
    <row r="851" spans="1:44"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40"/>
      <c r="AK851" s="40"/>
      <c r="AL851" s="40"/>
      <c r="AM851" s="40"/>
      <c r="AN851" s="40"/>
      <c r="AO851" s="40"/>
      <c r="AP851" s="40"/>
      <c r="AQ851" s="40"/>
      <c r="AR851" s="40"/>
    </row>
    <row r="852" spans="1:44"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40"/>
      <c r="AK852" s="40"/>
      <c r="AL852" s="40"/>
      <c r="AM852" s="40"/>
      <c r="AN852" s="40"/>
      <c r="AO852" s="40"/>
      <c r="AP852" s="40"/>
      <c r="AQ852" s="40"/>
      <c r="AR852" s="40"/>
    </row>
    <row r="853" spans="1:44"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40"/>
      <c r="AK853" s="40"/>
      <c r="AL853" s="40"/>
      <c r="AM853" s="40"/>
      <c r="AN853" s="40"/>
      <c r="AO853" s="40"/>
      <c r="AP853" s="40"/>
      <c r="AQ853" s="40"/>
      <c r="AR853" s="40"/>
    </row>
    <row r="854" spans="1:44"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40"/>
      <c r="AK854" s="40"/>
      <c r="AL854" s="40"/>
      <c r="AM854" s="40"/>
      <c r="AN854" s="40"/>
      <c r="AO854" s="40"/>
      <c r="AP854" s="40"/>
      <c r="AQ854" s="40"/>
      <c r="AR854" s="40"/>
    </row>
    <row r="855" spans="1:44"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40"/>
      <c r="AK855" s="40"/>
      <c r="AL855" s="40"/>
      <c r="AM855" s="40"/>
      <c r="AN855" s="40"/>
      <c r="AO855" s="40"/>
      <c r="AP855" s="40"/>
      <c r="AQ855" s="40"/>
      <c r="AR855" s="40"/>
    </row>
    <row r="856" spans="1:44"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40"/>
      <c r="AK856" s="40"/>
      <c r="AL856" s="40"/>
      <c r="AM856" s="40"/>
      <c r="AN856" s="40"/>
      <c r="AO856" s="40"/>
      <c r="AP856" s="40"/>
      <c r="AQ856" s="40"/>
      <c r="AR856" s="40"/>
    </row>
    <row r="857" spans="1:44"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40"/>
      <c r="AK857" s="40"/>
      <c r="AL857" s="40"/>
      <c r="AM857" s="40"/>
      <c r="AN857" s="40"/>
      <c r="AO857" s="40"/>
      <c r="AP857" s="40"/>
      <c r="AQ857" s="40"/>
      <c r="AR857" s="40"/>
    </row>
    <row r="858" spans="1:44"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40"/>
      <c r="AK858" s="40"/>
      <c r="AL858" s="40"/>
      <c r="AM858" s="40"/>
      <c r="AN858" s="40"/>
      <c r="AO858" s="40"/>
      <c r="AP858" s="40"/>
      <c r="AQ858" s="40"/>
      <c r="AR858" s="40"/>
    </row>
    <row r="859" spans="1:44"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40"/>
      <c r="AK859" s="40"/>
      <c r="AL859" s="40"/>
      <c r="AM859" s="40"/>
      <c r="AN859" s="40"/>
      <c r="AO859" s="40"/>
      <c r="AP859" s="40"/>
      <c r="AQ859" s="40"/>
      <c r="AR859" s="40"/>
    </row>
    <row r="860" spans="1:44"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40"/>
      <c r="AK860" s="40"/>
      <c r="AL860" s="40"/>
      <c r="AM860" s="40"/>
      <c r="AN860" s="40"/>
      <c r="AO860" s="40"/>
      <c r="AP860" s="40"/>
      <c r="AQ860" s="40"/>
      <c r="AR860" s="40"/>
    </row>
    <row r="861" spans="1:44"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40"/>
      <c r="AK861" s="40"/>
      <c r="AL861" s="40"/>
      <c r="AM861" s="40"/>
      <c r="AN861" s="40"/>
      <c r="AO861" s="40"/>
      <c r="AP861" s="40"/>
      <c r="AQ861" s="40"/>
      <c r="AR861" s="40"/>
    </row>
    <row r="862" spans="1:44"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40"/>
      <c r="AK862" s="40"/>
      <c r="AL862" s="40"/>
      <c r="AM862" s="40"/>
      <c r="AN862" s="40"/>
      <c r="AO862" s="40"/>
      <c r="AP862" s="40"/>
      <c r="AQ862" s="40"/>
      <c r="AR862" s="40"/>
    </row>
    <row r="863" spans="1:44"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40"/>
      <c r="AK863" s="40"/>
      <c r="AL863" s="40"/>
      <c r="AM863" s="40"/>
      <c r="AN863" s="40"/>
      <c r="AO863" s="40"/>
      <c r="AP863" s="40"/>
      <c r="AQ863" s="40"/>
      <c r="AR863" s="40"/>
    </row>
    <row r="864" spans="1:44"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40"/>
      <c r="AK864" s="40"/>
      <c r="AL864" s="40"/>
      <c r="AM864" s="40"/>
      <c r="AN864" s="40"/>
      <c r="AO864" s="40"/>
      <c r="AP864" s="40"/>
      <c r="AQ864" s="40"/>
      <c r="AR864" s="40"/>
    </row>
    <row r="865" spans="1:44"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40"/>
      <c r="AK865" s="40"/>
      <c r="AL865" s="40"/>
      <c r="AM865" s="40"/>
      <c r="AN865" s="40"/>
      <c r="AO865" s="40"/>
      <c r="AP865" s="40"/>
      <c r="AQ865" s="40"/>
      <c r="AR865" s="40"/>
    </row>
    <row r="866" spans="1:44"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40"/>
      <c r="AK866" s="40"/>
      <c r="AL866" s="40"/>
      <c r="AM866" s="40"/>
      <c r="AN866" s="40"/>
      <c r="AO866" s="40"/>
      <c r="AP866" s="40"/>
      <c r="AQ866" s="40"/>
      <c r="AR866" s="40"/>
    </row>
    <row r="867" spans="1:44"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40"/>
      <c r="AK867" s="40"/>
      <c r="AL867" s="40"/>
      <c r="AM867" s="40"/>
      <c r="AN867" s="40"/>
      <c r="AO867" s="40"/>
      <c r="AP867" s="40"/>
      <c r="AQ867" s="40"/>
      <c r="AR867" s="40"/>
    </row>
    <row r="868" spans="1:44"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40"/>
      <c r="AK868" s="40"/>
      <c r="AL868" s="40"/>
      <c r="AM868" s="40"/>
      <c r="AN868" s="40"/>
      <c r="AO868" s="40"/>
      <c r="AP868" s="40"/>
      <c r="AQ868" s="40"/>
      <c r="AR868" s="40"/>
    </row>
    <row r="869" spans="1:44"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40"/>
      <c r="AK869" s="40"/>
      <c r="AL869" s="40"/>
      <c r="AM869" s="40"/>
      <c r="AN869" s="40"/>
      <c r="AO869" s="40"/>
      <c r="AP869" s="40"/>
      <c r="AQ869" s="40"/>
      <c r="AR869" s="40"/>
    </row>
    <row r="870" spans="1:44"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40"/>
      <c r="AK870" s="40"/>
      <c r="AL870" s="40"/>
      <c r="AM870" s="40"/>
      <c r="AN870" s="40"/>
      <c r="AO870" s="40"/>
      <c r="AP870" s="40"/>
      <c r="AQ870" s="40"/>
      <c r="AR870" s="40"/>
    </row>
    <row r="871" spans="1:44"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40"/>
      <c r="AK871" s="40"/>
      <c r="AL871" s="40"/>
      <c r="AM871" s="40"/>
      <c r="AN871" s="40"/>
      <c r="AO871" s="40"/>
      <c r="AP871" s="40"/>
      <c r="AQ871" s="40"/>
      <c r="AR871" s="40"/>
    </row>
    <row r="872" spans="1:44"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40"/>
      <c r="AK872" s="40"/>
      <c r="AL872" s="40"/>
      <c r="AM872" s="40"/>
      <c r="AN872" s="40"/>
      <c r="AO872" s="40"/>
      <c r="AP872" s="40"/>
      <c r="AQ872" s="40"/>
      <c r="AR872" s="40"/>
    </row>
    <row r="873" spans="1:44"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40"/>
      <c r="AK873" s="40"/>
      <c r="AL873" s="40"/>
      <c r="AM873" s="40"/>
      <c r="AN873" s="40"/>
      <c r="AO873" s="40"/>
      <c r="AP873" s="40"/>
      <c r="AQ873" s="40"/>
      <c r="AR873" s="40"/>
    </row>
    <row r="874" spans="1:44"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40"/>
      <c r="AK874" s="40"/>
      <c r="AL874" s="40"/>
      <c r="AM874" s="40"/>
      <c r="AN874" s="40"/>
      <c r="AO874" s="40"/>
      <c r="AP874" s="40"/>
      <c r="AQ874" s="40"/>
      <c r="AR874" s="40"/>
    </row>
    <row r="875" spans="1:44"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40"/>
      <c r="AK875" s="40"/>
      <c r="AL875" s="40"/>
      <c r="AM875" s="40"/>
      <c r="AN875" s="40"/>
      <c r="AO875" s="40"/>
      <c r="AP875" s="40"/>
      <c r="AQ875" s="40"/>
      <c r="AR875" s="40"/>
    </row>
    <row r="876" spans="1:44"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40"/>
      <c r="AK876" s="40"/>
      <c r="AL876" s="40"/>
      <c r="AM876" s="40"/>
      <c r="AN876" s="40"/>
      <c r="AO876" s="40"/>
      <c r="AP876" s="40"/>
      <c r="AQ876" s="40"/>
      <c r="AR876" s="40"/>
    </row>
    <row r="877" spans="1:44"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40"/>
      <c r="AK877" s="40"/>
      <c r="AL877" s="40"/>
      <c r="AM877" s="40"/>
      <c r="AN877" s="40"/>
      <c r="AO877" s="40"/>
      <c r="AP877" s="40"/>
      <c r="AQ877" s="40"/>
      <c r="AR877" s="40"/>
    </row>
    <row r="878" spans="1:44"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40"/>
      <c r="AK878" s="40"/>
      <c r="AL878" s="40"/>
      <c r="AM878" s="40"/>
      <c r="AN878" s="40"/>
      <c r="AO878" s="40"/>
      <c r="AP878" s="40"/>
      <c r="AQ878" s="40"/>
      <c r="AR878" s="40"/>
    </row>
    <row r="879" spans="1:44"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40"/>
      <c r="AK879" s="40"/>
      <c r="AL879" s="40"/>
      <c r="AM879" s="40"/>
      <c r="AN879" s="40"/>
      <c r="AO879" s="40"/>
      <c r="AP879" s="40"/>
      <c r="AQ879" s="40"/>
      <c r="AR879" s="40"/>
    </row>
    <row r="880" spans="1:44"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40"/>
      <c r="AK880" s="40"/>
      <c r="AL880" s="40"/>
      <c r="AM880" s="40"/>
      <c r="AN880" s="40"/>
      <c r="AO880" s="40"/>
      <c r="AP880" s="40"/>
      <c r="AQ880" s="40"/>
      <c r="AR880" s="40"/>
    </row>
    <row r="881" spans="1:44"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40"/>
      <c r="AK881" s="40"/>
      <c r="AL881" s="40"/>
      <c r="AM881" s="40"/>
      <c r="AN881" s="40"/>
      <c r="AO881" s="40"/>
      <c r="AP881" s="40"/>
      <c r="AQ881" s="40"/>
      <c r="AR881" s="40"/>
    </row>
    <row r="882" spans="1:44"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40"/>
      <c r="AK882" s="40"/>
      <c r="AL882" s="40"/>
      <c r="AM882" s="40"/>
      <c r="AN882" s="40"/>
      <c r="AO882" s="40"/>
      <c r="AP882" s="40"/>
      <c r="AQ882" s="40"/>
      <c r="AR882" s="40"/>
    </row>
    <row r="883" spans="1:44"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40"/>
      <c r="AK883" s="40"/>
      <c r="AL883" s="40"/>
      <c r="AM883" s="40"/>
      <c r="AN883" s="40"/>
      <c r="AO883" s="40"/>
      <c r="AP883" s="40"/>
      <c r="AQ883" s="40"/>
      <c r="AR883" s="40"/>
    </row>
    <row r="884" spans="1:44"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40"/>
      <c r="AK884" s="40"/>
      <c r="AL884" s="40"/>
      <c r="AM884" s="40"/>
      <c r="AN884" s="40"/>
      <c r="AO884" s="40"/>
      <c r="AP884" s="40"/>
      <c r="AQ884" s="40"/>
      <c r="AR884" s="40"/>
    </row>
    <row r="885" spans="1:44"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40"/>
      <c r="AK885" s="40"/>
      <c r="AL885" s="40"/>
      <c r="AM885" s="40"/>
      <c r="AN885" s="40"/>
      <c r="AO885" s="40"/>
      <c r="AP885" s="40"/>
      <c r="AQ885" s="40"/>
      <c r="AR885" s="40"/>
    </row>
    <row r="886" spans="1:44"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40"/>
      <c r="AK886" s="40"/>
      <c r="AL886" s="40"/>
      <c r="AM886" s="40"/>
      <c r="AN886" s="40"/>
      <c r="AO886" s="40"/>
      <c r="AP886" s="40"/>
      <c r="AQ886" s="40"/>
      <c r="AR886" s="40"/>
    </row>
    <row r="887" spans="1:44"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40"/>
      <c r="AK887" s="40"/>
      <c r="AL887" s="40"/>
      <c r="AM887" s="40"/>
      <c r="AN887" s="40"/>
      <c r="AO887" s="40"/>
      <c r="AP887" s="40"/>
      <c r="AQ887" s="40"/>
      <c r="AR887" s="40"/>
    </row>
    <row r="888" spans="1:44"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40"/>
      <c r="AK888" s="40"/>
      <c r="AL888" s="40"/>
      <c r="AM888" s="40"/>
      <c r="AN888" s="40"/>
      <c r="AO888" s="40"/>
      <c r="AP888" s="40"/>
      <c r="AQ888" s="40"/>
      <c r="AR888" s="40"/>
    </row>
    <row r="889" spans="1:44"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40"/>
      <c r="AK889" s="40"/>
      <c r="AL889" s="40"/>
      <c r="AM889" s="40"/>
      <c r="AN889" s="40"/>
      <c r="AO889" s="40"/>
      <c r="AP889" s="40"/>
      <c r="AQ889" s="40"/>
      <c r="AR889" s="40"/>
    </row>
    <row r="890" spans="1:44"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40"/>
      <c r="AK890" s="40"/>
      <c r="AL890" s="40"/>
      <c r="AM890" s="40"/>
      <c r="AN890" s="40"/>
      <c r="AO890" s="40"/>
      <c r="AP890" s="40"/>
      <c r="AQ890" s="40"/>
      <c r="AR890" s="40"/>
    </row>
    <row r="891" spans="1:44"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40"/>
      <c r="AK891" s="40"/>
      <c r="AL891" s="40"/>
      <c r="AM891" s="40"/>
      <c r="AN891" s="40"/>
      <c r="AO891" s="40"/>
      <c r="AP891" s="40"/>
      <c r="AQ891" s="40"/>
      <c r="AR891" s="40"/>
    </row>
    <row r="892" spans="1:44"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40"/>
      <c r="AK892" s="40"/>
      <c r="AL892" s="40"/>
      <c r="AM892" s="40"/>
      <c r="AN892" s="40"/>
      <c r="AO892" s="40"/>
      <c r="AP892" s="40"/>
      <c r="AQ892" s="40"/>
      <c r="AR892" s="40"/>
    </row>
    <row r="893" spans="1:44"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40"/>
      <c r="AK893" s="40"/>
      <c r="AL893" s="40"/>
      <c r="AM893" s="40"/>
      <c r="AN893" s="40"/>
      <c r="AO893" s="40"/>
      <c r="AP893" s="40"/>
      <c r="AQ893" s="40"/>
      <c r="AR893" s="40"/>
    </row>
    <row r="894" spans="1:44"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40"/>
      <c r="AK894" s="40"/>
      <c r="AL894" s="40"/>
      <c r="AM894" s="40"/>
      <c r="AN894" s="40"/>
      <c r="AO894" s="40"/>
      <c r="AP894" s="40"/>
      <c r="AQ894" s="40"/>
      <c r="AR894" s="40"/>
    </row>
    <row r="895" spans="1:44"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40"/>
      <c r="AK895" s="40"/>
      <c r="AL895" s="40"/>
      <c r="AM895" s="40"/>
      <c r="AN895" s="40"/>
      <c r="AO895" s="40"/>
      <c r="AP895" s="40"/>
      <c r="AQ895" s="40"/>
      <c r="AR895" s="40"/>
    </row>
    <row r="896" spans="1:44"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40"/>
      <c r="AK896" s="40"/>
      <c r="AL896" s="40"/>
      <c r="AM896" s="40"/>
      <c r="AN896" s="40"/>
      <c r="AO896" s="40"/>
      <c r="AP896" s="40"/>
      <c r="AQ896" s="40"/>
      <c r="AR896" s="40"/>
    </row>
    <row r="897" spans="1:44"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40"/>
      <c r="AK897" s="40"/>
      <c r="AL897" s="40"/>
      <c r="AM897" s="40"/>
      <c r="AN897" s="40"/>
      <c r="AO897" s="40"/>
      <c r="AP897" s="40"/>
      <c r="AQ897" s="40"/>
      <c r="AR897" s="40"/>
    </row>
    <row r="898" spans="1:44"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40"/>
      <c r="AK898" s="40"/>
      <c r="AL898" s="40"/>
      <c r="AM898" s="40"/>
      <c r="AN898" s="40"/>
      <c r="AO898" s="40"/>
      <c r="AP898" s="40"/>
      <c r="AQ898" s="40"/>
      <c r="AR898" s="40"/>
    </row>
    <row r="899" spans="1:44"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40"/>
      <c r="AK899" s="40"/>
      <c r="AL899" s="40"/>
      <c r="AM899" s="40"/>
      <c r="AN899" s="40"/>
      <c r="AO899" s="40"/>
      <c r="AP899" s="40"/>
      <c r="AQ899" s="40"/>
      <c r="AR899" s="40"/>
    </row>
    <row r="900" spans="1:44"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40"/>
      <c r="AK900" s="40"/>
      <c r="AL900" s="40"/>
      <c r="AM900" s="40"/>
      <c r="AN900" s="40"/>
      <c r="AO900" s="40"/>
      <c r="AP900" s="40"/>
      <c r="AQ900" s="40"/>
      <c r="AR900" s="40"/>
    </row>
    <row r="901" spans="1:44"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40"/>
      <c r="AK901" s="40"/>
      <c r="AL901" s="40"/>
      <c r="AM901" s="40"/>
      <c r="AN901" s="40"/>
      <c r="AO901" s="40"/>
      <c r="AP901" s="40"/>
      <c r="AQ901" s="40"/>
      <c r="AR901" s="40"/>
    </row>
    <row r="902" spans="1:44"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40"/>
      <c r="AK902" s="40"/>
      <c r="AL902" s="40"/>
      <c r="AM902" s="40"/>
      <c r="AN902" s="40"/>
      <c r="AO902" s="40"/>
      <c r="AP902" s="40"/>
      <c r="AQ902" s="40"/>
      <c r="AR902" s="40"/>
    </row>
    <row r="903" spans="1:44"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40"/>
      <c r="AK903" s="40"/>
      <c r="AL903" s="40"/>
      <c r="AM903" s="40"/>
      <c r="AN903" s="40"/>
      <c r="AO903" s="40"/>
      <c r="AP903" s="40"/>
      <c r="AQ903" s="40"/>
      <c r="AR903" s="40"/>
    </row>
    <row r="904" spans="1:44"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40"/>
      <c r="AK904" s="40"/>
      <c r="AL904" s="40"/>
      <c r="AM904" s="40"/>
      <c r="AN904" s="40"/>
      <c r="AO904" s="40"/>
      <c r="AP904" s="40"/>
      <c r="AQ904" s="40"/>
      <c r="AR904" s="40"/>
    </row>
    <row r="905" spans="1:44"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40"/>
      <c r="AK905" s="40"/>
      <c r="AL905" s="40"/>
      <c r="AM905" s="40"/>
      <c r="AN905" s="40"/>
      <c r="AO905" s="40"/>
      <c r="AP905" s="40"/>
      <c r="AQ905" s="40"/>
      <c r="AR905" s="40"/>
    </row>
    <row r="906" spans="1:44"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40"/>
      <c r="AK906" s="40"/>
      <c r="AL906" s="40"/>
      <c r="AM906" s="40"/>
      <c r="AN906" s="40"/>
      <c r="AO906" s="40"/>
      <c r="AP906" s="40"/>
      <c r="AQ906" s="40"/>
      <c r="AR906" s="40"/>
    </row>
    <row r="907" spans="1:44"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40"/>
      <c r="AK907" s="40"/>
      <c r="AL907" s="40"/>
      <c r="AM907" s="40"/>
      <c r="AN907" s="40"/>
      <c r="AO907" s="40"/>
      <c r="AP907" s="40"/>
      <c r="AQ907" s="40"/>
      <c r="AR907" s="40"/>
    </row>
    <row r="908" spans="1:44"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40"/>
      <c r="AK908" s="40"/>
      <c r="AL908" s="40"/>
      <c r="AM908" s="40"/>
      <c r="AN908" s="40"/>
      <c r="AO908" s="40"/>
      <c r="AP908" s="40"/>
      <c r="AQ908" s="40"/>
      <c r="AR908" s="40"/>
    </row>
    <row r="909" spans="1:44"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40"/>
      <c r="AK909" s="40"/>
      <c r="AL909" s="40"/>
      <c r="AM909" s="40"/>
      <c r="AN909" s="40"/>
      <c r="AO909" s="40"/>
      <c r="AP909" s="40"/>
      <c r="AQ909" s="40"/>
      <c r="AR909" s="40"/>
    </row>
    <row r="910" spans="1:44"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40"/>
      <c r="AK910" s="40"/>
      <c r="AL910" s="40"/>
      <c r="AM910" s="40"/>
      <c r="AN910" s="40"/>
      <c r="AO910" s="40"/>
      <c r="AP910" s="40"/>
      <c r="AQ910" s="40"/>
      <c r="AR910" s="40"/>
    </row>
    <row r="911" spans="1:44"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40"/>
      <c r="AK911" s="40"/>
      <c r="AL911" s="40"/>
      <c r="AM911" s="40"/>
      <c r="AN911" s="40"/>
      <c r="AO911" s="40"/>
      <c r="AP911" s="40"/>
      <c r="AQ911" s="40"/>
      <c r="AR911" s="40"/>
    </row>
    <row r="912" spans="1:44"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40"/>
      <c r="AK912" s="40"/>
      <c r="AL912" s="40"/>
      <c r="AM912" s="40"/>
      <c r="AN912" s="40"/>
      <c r="AO912" s="40"/>
      <c r="AP912" s="40"/>
      <c r="AQ912" s="40"/>
      <c r="AR912" s="40"/>
    </row>
    <row r="913" spans="1:44"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40"/>
      <c r="AK913" s="40"/>
      <c r="AL913" s="40"/>
      <c r="AM913" s="40"/>
      <c r="AN913" s="40"/>
      <c r="AO913" s="40"/>
      <c r="AP913" s="40"/>
      <c r="AQ913" s="40"/>
      <c r="AR913" s="40"/>
    </row>
    <row r="914" spans="1:44"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40"/>
      <c r="AK914" s="40"/>
      <c r="AL914" s="40"/>
      <c r="AM914" s="40"/>
      <c r="AN914" s="40"/>
      <c r="AO914" s="40"/>
      <c r="AP914" s="40"/>
      <c r="AQ914" s="40"/>
      <c r="AR914" s="40"/>
    </row>
    <row r="915" spans="1:44"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40"/>
      <c r="AK915" s="40"/>
      <c r="AL915" s="40"/>
      <c r="AM915" s="40"/>
      <c r="AN915" s="40"/>
      <c r="AO915" s="40"/>
      <c r="AP915" s="40"/>
      <c r="AQ915" s="40"/>
      <c r="AR915" s="40"/>
    </row>
    <row r="916" spans="1:44"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40"/>
      <c r="AK916" s="40"/>
      <c r="AL916" s="40"/>
      <c r="AM916" s="40"/>
      <c r="AN916" s="40"/>
      <c r="AO916" s="40"/>
      <c r="AP916" s="40"/>
      <c r="AQ916" s="40"/>
      <c r="AR916" s="40"/>
    </row>
    <row r="917" spans="1:44"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40"/>
      <c r="AK917" s="40"/>
      <c r="AL917" s="40"/>
      <c r="AM917" s="40"/>
      <c r="AN917" s="40"/>
      <c r="AO917" s="40"/>
      <c r="AP917" s="40"/>
      <c r="AQ917" s="40"/>
      <c r="AR917" s="40"/>
    </row>
    <row r="918" spans="1:44"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40"/>
      <c r="AK918" s="40"/>
      <c r="AL918" s="40"/>
      <c r="AM918" s="40"/>
      <c r="AN918" s="40"/>
      <c r="AO918" s="40"/>
      <c r="AP918" s="40"/>
      <c r="AQ918" s="40"/>
      <c r="AR918" s="40"/>
    </row>
    <row r="919" spans="1:44"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40"/>
      <c r="AK919" s="40"/>
      <c r="AL919" s="40"/>
      <c r="AM919" s="40"/>
      <c r="AN919" s="40"/>
      <c r="AO919" s="40"/>
      <c r="AP919" s="40"/>
      <c r="AQ919" s="40"/>
      <c r="AR919" s="40"/>
    </row>
    <row r="920" spans="1:44"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40"/>
      <c r="AK920" s="40"/>
      <c r="AL920" s="40"/>
      <c r="AM920" s="40"/>
      <c r="AN920" s="40"/>
      <c r="AO920" s="40"/>
      <c r="AP920" s="40"/>
      <c r="AQ920" s="40"/>
      <c r="AR920" s="40"/>
    </row>
    <row r="921" spans="1:44"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40"/>
      <c r="AK921" s="40"/>
      <c r="AL921" s="40"/>
      <c r="AM921" s="40"/>
      <c r="AN921" s="40"/>
      <c r="AO921" s="40"/>
      <c r="AP921" s="40"/>
      <c r="AQ921" s="40"/>
      <c r="AR921" s="40"/>
    </row>
    <row r="922" spans="1:44"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40"/>
      <c r="AK922" s="40"/>
      <c r="AL922" s="40"/>
      <c r="AM922" s="40"/>
      <c r="AN922" s="40"/>
      <c r="AO922" s="40"/>
      <c r="AP922" s="40"/>
      <c r="AQ922" s="40"/>
      <c r="AR922" s="40"/>
    </row>
    <row r="923" spans="1:44"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40"/>
      <c r="AK923" s="40"/>
      <c r="AL923" s="40"/>
      <c r="AM923" s="40"/>
      <c r="AN923" s="40"/>
      <c r="AO923" s="40"/>
      <c r="AP923" s="40"/>
      <c r="AQ923" s="40"/>
      <c r="AR923" s="40"/>
    </row>
    <row r="924" spans="1:44"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40"/>
      <c r="AK924" s="40"/>
      <c r="AL924" s="40"/>
      <c r="AM924" s="40"/>
      <c r="AN924" s="40"/>
      <c r="AO924" s="40"/>
      <c r="AP924" s="40"/>
      <c r="AQ924" s="40"/>
      <c r="AR924" s="40"/>
    </row>
    <row r="925" spans="1:44"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40"/>
      <c r="AK925" s="40"/>
      <c r="AL925" s="40"/>
      <c r="AM925" s="40"/>
      <c r="AN925" s="40"/>
      <c r="AO925" s="40"/>
      <c r="AP925" s="40"/>
      <c r="AQ925" s="40"/>
      <c r="AR925" s="40"/>
    </row>
    <row r="926" spans="1:44"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40"/>
      <c r="AK926" s="40"/>
      <c r="AL926" s="40"/>
      <c r="AM926" s="40"/>
      <c r="AN926" s="40"/>
      <c r="AO926" s="40"/>
      <c r="AP926" s="40"/>
      <c r="AQ926" s="40"/>
      <c r="AR926" s="40"/>
    </row>
    <row r="927" spans="1:44"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40"/>
      <c r="AK927" s="40"/>
      <c r="AL927" s="40"/>
      <c r="AM927" s="40"/>
      <c r="AN927" s="40"/>
      <c r="AO927" s="40"/>
      <c r="AP927" s="40"/>
      <c r="AQ927" s="40"/>
      <c r="AR927" s="40"/>
    </row>
    <row r="928" spans="1:44"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40"/>
      <c r="AK928" s="40"/>
      <c r="AL928" s="40"/>
      <c r="AM928" s="40"/>
      <c r="AN928" s="40"/>
      <c r="AO928" s="40"/>
      <c r="AP928" s="40"/>
      <c r="AQ928" s="40"/>
      <c r="AR928" s="40"/>
    </row>
    <row r="929" spans="1:44"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40"/>
      <c r="AK929" s="40"/>
      <c r="AL929" s="40"/>
      <c r="AM929" s="40"/>
      <c r="AN929" s="40"/>
      <c r="AO929" s="40"/>
      <c r="AP929" s="40"/>
      <c r="AQ929" s="40"/>
      <c r="AR929" s="40"/>
    </row>
    <row r="930" spans="1:44"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40"/>
      <c r="AK930" s="40"/>
      <c r="AL930" s="40"/>
      <c r="AM930" s="40"/>
      <c r="AN930" s="40"/>
      <c r="AO930" s="40"/>
      <c r="AP930" s="40"/>
      <c r="AQ930" s="40"/>
      <c r="AR930" s="40"/>
    </row>
    <row r="931" spans="1:44"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40"/>
      <c r="AK931" s="40"/>
      <c r="AL931" s="40"/>
      <c r="AM931" s="40"/>
      <c r="AN931" s="40"/>
      <c r="AO931" s="40"/>
      <c r="AP931" s="40"/>
      <c r="AQ931" s="40"/>
      <c r="AR931" s="40"/>
    </row>
    <row r="932" spans="1:44"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40"/>
      <c r="AK932" s="40"/>
      <c r="AL932" s="40"/>
      <c r="AM932" s="40"/>
      <c r="AN932" s="40"/>
      <c r="AO932" s="40"/>
      <c r="AP932" s="40"/>
      <c r="AQ932" s="40"/>
      <c r="AR932" s="40"/>
    </row>
    <row r="933" spans="1:44"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40"/>
      <c r="AK933" s="40"/>
      <c r="AL933" s="40"/>
      <c r="AM933" s="40"/>
      <c r="AN933" s="40"/>
      <c r="AO933" s="40"/>
      <c r="AP933" s="40"/>
      <c r="AQ933" s="40"/>
      <c r="AR933" s="40"/>
    </row>
    <row r="934" spans="1:44"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40"/>
      <c r="AK934" s="40"/>
      <c r="AL934" s="40"/>
      <c r="AM934" s="40"/>
      <c r="AN934" s="40"/>
      <c r="AO934" s="40"/>
      <c r="AP934" s="40"/>
      <c r="AQ934" s="40"/>
      <c r="AR934" s="40"/>
    </row>
    <row r="935" spans="1:44"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40"/>
      <c r="AK935" s="40"/>
      <c r="AL935" s="40"/>
      <c r="AM935" s="40"/>
      <c r="AN935" s="40"/>
      <c r="AO935" s="40"/>
      <c r="AP935" s="40"/>
      <c r="AQ935" s="40"/>
      <c r="AR935" s="40"/>
    </row>
    <row r="936" spans="1:44"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40"/>
      <c r="AK936" s="40"/>
      <c r="AL936" s="40"/>
      <c r="AM936" s="40"/>
      <c r="AN936" s="40"/>
      <c r="AO936" s="40"/>
      <c r="AP936" s="40"/>
      <c r="AQ936" s="40"/>
      <c r="AR936" s="40"/>
    </row>
    <row r="937" spans="1:44"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40"/>
      <c r="AK937" s="40"/>
      <c r="AL937" s="40"/>
      <c r="AM937" s="40"/>
      <c r="AN937" s="40"/>
      <c r="AO937" s="40"/>
      <c r="AP937" s="40"/>
      <c r="AQ937" s="40"/>
      <c r="AR937" s="40"/>
    </row>
    <row r="938" spans="1:44"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40"/>
      <c r="AK938" s="40"/>
      <c r="AL938" s="40"/>
      <c r="AM938" s="40"/>
      <c r="AN938" s="40"/>
      <c r="AO938" s="40"/>
      <c r="AP938" s="40"/>
      <c r="AQ938" s="40"/>
      <c r="AR938" s="40"/>
    </row>
    <row r="939" spans="1:44"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40"/>
      <c r="AK939" s="40"/>
      <c r="AL939" s="40"/>
      <c r="AM939" s="40"/>
      <c r="AN939" s="40"/>
      <c r="AO939" s="40"/>
      <c r="AP939" s="40"/>
      <c r="AQ939" s="40"/>
      <c r="AR939" s="40"/>
    </row>
    <row r="940" spans="1:44"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40"/>
      <c r="AK940" s="40"/>
      <c r="AL940" s="40"/>
      <c r="AM940" s="40"/>
      <c r="AN940" s="40"/>
      <c r="AO940" s="40"/>
      <c r="AP940" s="40"/>
      <c r="AQ940" s="40"/>
      <c r="AR940" s="40"/>
    </row>
    <row r="941" spans="1:44"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40"/>
      <c r="AK941" s="40"/>
      <c r="AL941" s="40"/>
      <c r="AM941" s="40"/>
      <c r="AN941" s="40"/>
      <c r="AO941" s="40"/>
      <c r="AP941" s="40"/>
      <c r="AQ941" s="40"/>
      <c r="AR941" s="40"/>
    </row>
    <row r="942" spans="1:44"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40"/>
      <c r="AK942" s="40"/>
      <c r="AL942" s="40"/>
      <c r="AM942" s="40"/>
      <c r="AN942" s="40"/>
      <c r="AO942" s="40"/>
      <c r="AP942" s="40"/>
      <c r="AQ942" s="40"/>
      <c r="AR942" s="40"/>
    </row>
    <row r="943" spans="1:44"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40"/>
      <c r="AK943" s="40"/>
      <c r="AL943" s="40"/>
      <c r="AM943" s="40"/>
      <c r="AN943" s="40"/>
      <c r="AO943" s="40"/>
      <c r="AP943" s="40"/>
      <c r="AQ943" s="40"/>
      <c r="AR943" s="40"/>
    </row>
    <row r="944" spans="1:44"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40"/>
      <c r="AK944" s="40"/>
      <c r="AL944" s="40"/>
      <c r="AM944" s="40"/>
      <c r="AN944" s="40"/>
      <c r="AO944" s="40"/>
      <c r="AP944" s="40"/>
      <c r="AQ944" s="40"/>
      <c r="AR944" s="40"/>
    </row>
    <row r="945" spans="1:44"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40"/>
      <c r="AK945" s="40"/>
      <c r="AL945" s="40"/>
      <c r="AM945" s="40"/>
      <c r="AN945" s="40"/>
      <c r="AO945" s="40"/>
      <c r="AP945" s="40"/>
      <c r="AQ945" s="40"/>
      <c r="AR945" s="40"/>
    </row>
    <row r="946" spans="1:44"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40"/>
      <c r="AK946" s="40"/>
      <c r="AL946" s="40"/>
      <c r="AM946" s="40"/>
      <c r="AN946" s="40"/>
      <c r="AO946" s="40"/>
      <c r="AP946" s="40"/>
      <c r="AQ946" s="40"/>
      <c r="AR946" s="40"/>
    </row>
    <row r="947" spans="1:44"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40"/>
      <c r="AK947" s="40"/>
      <c r="AL947" s="40"/>
      <c r="AM947" s="40"/>
      <c r="AN947" s="40"/>
      <c r="AO947" s="40"/>
      <c r="AP947" s="40"/>
      <c r="AQ947" s="40"/>
      <c r="AR947" s="40"/>
    </row>
    <row r="948" spans="1:44"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40"/>
      <c r="AK948" s="40"/>
      <c r="AL948" s="40"/>
      <c r="AM948" s="40"/>
      <c r="AN948" s="40"/>
      <c r="AO948" s="40"/>
      <c r="AP948" s="40"/>
      <c r="AQ948" s="40"/>
      <c r="AR948" s="40"/>
    </row>
    <row r="949" spans="1:44"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40"/>
      <c r="AK949" s="40"/>
      <c r="AL949" s="40"/>
      <c r="AM949" s="40"/>
      <c r="AN949" s="40"/>
      <c r="AO949" s="40"/>
      <c r="AP949" s="40"/>
      <c r="AQ949" s="40"/>
      <c r="AR949" s="40"/>
    </row>
    <row r="950" spans="1:44"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40"/>
      <c r="AK950" s="40"/>
      <c r="AL950" s="40"/>
      <c r="AM950" s="40"/>
      <c r="AN950" s="40"/>
      <c r="AO950" s="40"/>
      <c r="AP950" s="40"/>
      <c r="AQ950" s="40"/>
      <c r="AR950" s="40"/>
    </row>
    <row r="951" spans="1:44"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40"/>
      <c r="AK951" s="40"/>
      <c r="AL951" s="40"/>
      <c r="AM951" s="40"/>
      <c r="AN951" s="40"/>
      <c r="AO951" s="40"/>
      <c r="AP951" s="40"/>
      <c r="AQ951" s="40"/>
      <c r="AR951" s="40"/>
    </row>
    <row r="952" spans="1:44"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40"/>
      <c r="AK952" s="40"/>
      <c r="AL952" s="40"/>
      <c r="AM952" s="40"/>
      <c r="AN952" s="40"/>
      <c r="AO952" s="40"/>
      <c r="AP952" s="40"/>
      <c r="AQ952" s="40"/>
      <c r="AR952" s="40"/>
    </row>
    <row r="953" spans="1:44"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40"/>
      <c r="AK953" s="40"/>
      <c r="AL953" s="40"/>
      <c r="AM953" s="40"/>
      <c r="AN953" s="40"/>
      <c r="AO953" s="40"/>
      <c r="AP953" s="40"/>
      <c r="AQ953" s="40"/>
      <c r="AR953" s="40"/>
    </row>
    <row r="954" spans="1:44"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40"/>
      <c r="AK954" s="40"/>
      <c r="AL954" s="40"/>
      <c r="AM954" s="40"/>
      <c r="AN954" s="40"/>
      <c r="AO954" s="40"/>
      <c r="AP954" s="40"/>
      <c r="AQ954" s="40"/>
      <c r="AR954" s="40"/>
    </row>
    <row r="955" spans="1:44"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40"/>
      <c r="AK955" s="40"/>
      <c r="AL955" s="40"/>
      <c r="AM955" s="40"/>
      <c r="AN955" s="40"/>
      <c r="AO955" s="40"/>
      <c r="AP955" s="40"/>
      <c r="AQ955" s="40"/>
      <c r="AR955" s="40"/>
    </row>
    <row r="956" spans="1:44"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40"/>
      <c r="AK956" s="40"/>
      <c r="AL956" s="40"/>
      <c r="AM956" s="40"/>
      <c r="AN956" s="40"/>
      <c r="AO956" s="40"/>
      <c r="AP956" s="40"/>
      <c r="AQ956" s="40"/>
      <c r="AR956" s="40"/>
    </row>
    <row r="957" spans="1:44"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40"/>
      <c r="AK957" s="40"/>
      <c r="AL957" s="40"/>
      <c r="AM957" s="40"/>
      <c r="AN957" s="40"/>
      <c r="AO957" s="40"/>
      <c r="AP957" s="40"/>
      <c r="AQ957" s="40"/>
      <c r="AR957" s="40"/>
    </row>
    <row r="958" spans="1:44"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40"/>
      <c r="AK958" s="40"/>
      <c r="AL958" s="40"/>
      <c r="AM958" s="40"/>
      <c r="AN958" s="40"/>
      <c r="AO958" s="40"/>
      <c r="AP958" s="40"/>
      <c r="AQ958" s="40"/>
      <c r="AR958" s="40"/>
    </row>
    <row r="959" spans="1:44"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40"/>
      <c r="AK959" s="40"/>
      <c r="AL959" s="40"/>
      <c r="AM959" s="40"/>
      <c r="AN959" s="40"/>
      <c r="AO959" s="40"/>
      <c r="AP959" s="40"/>
      <c r="AQ959" s="40"/>
      <c r="AR959" s="40"/>
    </row>
    <row r="960" spans="1:44"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40"/>
      <c r="AK960" s="40"/>
      <c r="AL960" s="40"/>
      <c r="AM960" s="40"/>
      <c r="AN960" s="40"/>
      <c r="AO960" s="40"/>
      <c r="AP960" s="40"/>
      <c r="AQ960" s="40"/>
      <c r="AR960" s="40"/>
    </row>
    <row r="961" spans="1:44"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40"/>
      <c r="AK961" s="40"/>
      <c r="AL961" s="40"/>
      <c r="AM961" s="40"/>
      <c r="AN961" s="40"/>
      <c r="AO961" s="40"/>
      <c r="AP961" s="40"/>
      <c r="AQ961" s="40"/>
      <c r="AR961" s="40"/>
    </row>
    <row r="962" spans="1:44"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40"/>
      <c r="AK962" s="40"/>
      <c r="AL962" s="40"/>
      <c r="AM962" s="40"/>
      <c r="AN962" s="40"/>
      <c r="AO962" s="40"/>
      <c r="AP962" s="40"/>
      <c r="AQ962" s="40"/>
      <c r="AR962" s="40"/>
    </row>
    <row r="963" spans="1:44"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40"/>
      <c r="AK963" s="40"/>
      <c r="AL963" s="40"/>
      <c r="AM963" s="40"/>
      <c r="AN963" s="40"/>
      <c r="AO963" s="40"/>
      <c r="AP963" s="40"/>
      <c r="AQ963" s="40"/>
      <c r="AR963" s="40"/>
    </row>
    <row r="964" spans="1:44"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40"/>
      <c r="AK964" s="40"/>
      <c r="AL964" s="40"/>
      <c r="AM964" s="40"/>
      <c r="AN964" s="40"/>
      <c r="AO964" s="40"/>
      <c r="AP964" s="40"/>
      <c r="AQ964" s="40"/>
      <c r="AR964" s="40"/>
    </row>
    <row r="965" spans="1:44"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40"/>
      <c r="AK965" s="40"/>
      <c r="AL965" s="40"/>
      <c r="AM965" s="40"/>
      <c r="AN965" s="40"/>
      <c r="AO965" s="40"/>
      <c r="AP965" s="40"/>
      <c r="AQ965" s="40"/>
      <c r="AR965" s="40"/>
    </row>
    <row r="966" spans="1:44"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40"/>
      <c r="AK966" s="40"/>
      <c r="AL966" s="40"/>
      <c r="AM966" s="40"/>
      <c r="AN966" s="40"/>
      <c r="AO966" s="40"/>
      <c r="AP966" s="40"/>
      <c r="AQ966" s="40"/>
      <c r="AR966" s="40"/>
    </row>
    <row r="967" spans="1:44"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40"/>
      <c r="AK967" s="40"/>
      <c r="AL967" s="40"/>
      <c r="AM967" s="40"/>
      <c r="AN967" s="40"/>
      <c r="AO967" s="40"/>
      <c r="AP967" s="40"/>
      <c r="AQ967" s="40"/>
      <c r="AR967" s="40"/>
    </row>
    <row r="968" spans="1:44"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40"/>
      <c r="AK968" s="40"/>
      <c r="AL968" s="40"/>
      <c r="AM968" s="40"/>
      <c r="AN968" s="40"/>
      <c r="AO968" s="40"/>
      <c r="AP968" s="40"/>
      <c r="AQ968" s="40"/>
      <c r="AR968" s="40"/>
    </row>
    <row r="969" spans="1:44"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40"/>
      <c r="AK969" s="40"/>
      <c r="AL969" s="40"/>
      <c r="AM969" s="40"/>
      <c r="AN969" s="40"/>
      <c r="AO969" s="40"/>
      <c r="AP969" s="40"/>
      <c r="AQ969" s="40"/>
      <c r="AR969" s="40"/>
    </row>
    <row r="970" spans="1:44"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40"/>
      <c r="AK970" s="40"/>
      <c r="AL970" s="40"/>
      <c r="AM970" s="40"/>
      <c r="AN970" s="40"/>
      <c r="AO970" s="40"/>
      <c r="AP970" s="40"/>
      <c r="AQ970" s="40"/>
      <c r="AR970" s="40"/>
    </row>
    <row r="971" spans="1:44"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40"/>
      <c r="AK971" s="40"/>
      <c r="AL971" s="40"/>
      <c r="AM971" s="40"/>
      <c r="AN971" s="40"/>
      <c r="AO971" s="40"/>
      <c r="AP971" s="40"/>
      <c r="AQ971" s="40"/>
      <c r="AR971" s="40"/>
    </row>
    <row r="972" spans="1:44"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40"/>
      <c r="AK972" s="40"/>
      <c r="AL972" s="40"/>
      <c r="AM972" s="40"/>
      <c r="AN972" s="40"/>
      <c r="AO972" s="40"/>
      <c r="AP972" s="40"/>
      <c r="AQ972" s="40"/>
      <c r="AR972" s="40"/>
    </row>
    <row r="973" spans="1:44"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40"/>
      <c r="AK973" s="40"/>
      <c r="AL973" s="40"/>
      <c r="AM973" s="40"/>
      <c r="AN973" s="40"/>
      <c r="AO973" s="40"/>
      <c r="AP973" s="40"/>
      <c r="AQ973" s="40"/>
      <c r="AR973" s="40"/>
    </row>
    <row r="974" spans="1:44"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40"/>
      <c r="AK974" s="40"/>
      <c r="AL974" s="40"/>
      <c r="AM974" s="40"/>
      <c r="AN974" s="40"/>
      <c r="AO974" s="40"/>
      <c r="AP974" s="40"/>
      <c r="AQ974" s="40"/>
      <c r="AR974" s="40"/>
    </row>
    <row r="975" spans="1:44"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40"/>
      <c r="AK975" s="40"/>
      <c r="AL975" s="40"/>
      <c r="AM975" s="40"/>
      <c r="AN975" s="40"/>
      <c r="AO975" s="40"/>
      <c r="AP975" s="40"/>
      <c r="AQ975" s="40"/>
      <c r="AR975" s="40"/>
    </row>
    <row r="976" spans="1:44"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40"/>
      <c r="AK976" s="40"/>
      <c r="AL976" s="40"/>
      <c r="AM976" s="40"/>
      <c r="AN976" s="40"/>
      <c r="AO976" s="40"/>
      <c r="AP976" s="40"/>
      <c r="AQ976" s="40"/>
      <c r="AR976" s="40"/>
    </row>
    <row r="977" spans="1:44"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40"/>
      <c r="AK977" s="40"/>
      <c r="AL977" s="40"/>
      <c r="AM977" s="40"/>
      <c r="AN977" s="40"/>
      <c r="AO977" s="40"/>
      <c r="AP977" s="40"/>
      <c r="AQ977" s="40"/>
      <c r="AR977" s="40"/>
    </row>
    <row r="978" spans="1:44"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40"/>
      <c r="AK978" s="40"/>
      <c r="AL978" s="40"/>
      <c r="AM978" s="40"/>
      <c r="AN978" s="40"/>
      <c r="AO978" s="40"/>
      <c r="AP978" s="40"/>
      <c r="AQ978" s="40"/>
      <c r="AR978" s="40"/>
    </row>
    <row r="979" spans="1:44"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40"/>
      <c r="AK979" s="40"/>
      <c r="AL979" s="40"/>
      <c r="AM979" s="40"/>
      <c r="AN979" s="40"/>
      <c r="AO979" s="40"/>
      <c r="AP979" s="40"/>
      <c r="AQ979" s="40"/>
      <c r="AR979" s="40"/>
    </row>
    <row r="980" spans="1:44"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40"/>
      <c r="AK980" s="40"/>
      <c r="AL980" s="40"/>
      <c r="AM980" s="40"/>
      <c r="AN980" s="40"/>
      <c r="AO980" s="40"/>
      <c r="AP980" s="40"/>
      <c r="AQ980" s="40"/>
      <c r="AR980" s="40"/>
    </row>
    <row r="981" spans="1:44"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40"/>
      <c r="AK981" s="40"/>
      <c r="AL981" s="40"/>
      <c r="AM981" s="40"/>
      <c r="AN981" s="40"/>
      <c r="AO981" s="40"/>
      <c r="AP981" s="40"/>
      <c r="AQ981" s="40"/>
      <c r="AR981" s="40"/>
    </row>
    <row r="982" spans="1:44"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40"/>
      <c r="AK982" s="40"/>
      <c r="AL982" s="40"/>
      <c r="AM982" s="40"/>
      <c r="AN982" s="40"/>
      <c r="AO982" s="40"/>
      <c r="AP982" s="40"/>
      <c r="AQ982" s="40"/>
      <c r="AR982" s="40"/>
    </row>
    <row r="983" spans="1:44"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40"/>
      <c r="AK983" s="40"/>
      <c r="AL983" s="40"/>
      <c r="AM983" s="40"/>
      <c r="AN983" s="40"/>
      <c r="AO983" s="40"/>
      <c r="AP983" s="40"/>
      <c r="AQ983" s="40"/>
      <c r="AR983" s="40"/>
    </row>
    <row r="984" spans="1:44"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40"/>
      <c r="AK984" s="40"/>
      <c r="AL984" s="40"/>
      <c r="AM984" s="40"/>
      <c r="AN984" s="40"/>
      <c r="AO984" s="40"/>
      <c r="AP984" s="40"/>
      <c r="AQ984" s="40"/>
      <c r="AR984" s="40"/>
    </row>
    <row r="985" spans="1:44"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40"/>
      <c r="AK985" s="40"/>
      <c r="AL985" s="40"/>
      <c r="AM985" s="40"/>
      <c r="AN985" s="40"/>
      <c r="AO985" s="40"/>
      <c r="AP985" s="40"/>
      <c r="AQ985" s="40"/>
      <c r="AR985" s="40"/>
    </row>
    <row r="986" spans="1:44"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40"/>
      <c r="AK986" s="40"/>
      <c r="AL986" s="40"/>
      <c r="AM986" s="40"/>
      <c r="AN986" s="40"/>
      <c r="AO986" s="40"/>
      <c r="AP986" s="40"/>
      <c r="AQ986" s="40"/>
      <c r="AR986" s="40"/>
    </row>
    <row r="987" spans="1:44"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40"/>
      <c r="AK987" s="40"/>
      <c r="AL987" s="40"/>
      <c r="AM987" s="40"/>
      <c r="AN987" s="40"/>
      <c r="AO987" s="40"/>
      <c r="AP987" s="40"/>
      <c r="AQ987" s="40"/>
      <c r="AR987" s="40"/>
    </row>
    <row r="988" spans="1:44"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40"/>
      <c r="AK988" s="40"/>
      <c r="AL988" s="40"/>
      <c r="AM988" s="40"/>
      <c r="AN988" s="40"/>
      <c r="AO988" s="40"/>
      <c r="AP988" s="40"/>
      <c r="AQ988" s="40"/>
      <c r="AR988" s="40"/>
    </row>
    <row r="989" spans="1:44"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40"/>
      <c r="AK989" s="40"/>
      <c r="AL989" s="40"/>
      <c r="AM989" s="40"/>
      <c r="AN989" s="40"/>
      <c r="AO989" s="40"/>
      <c r="AP989" s="40"/>
      <c r="AQ989" s="40"/>
      <c r="AR989" s="40"/>
    </row>
    <row r="990" spans="1:44"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40"/>
      <c r="AK990" s="40"/>
      <c r="AL990" s="40"/>
      <c r="AM990" s="40"/>
      <c r="AN990" s="40"/>
      <c r="AO990" s="40"/>
      <c r="AP990" s="40"/>
      <c r="AQ990" s="40"/>
      <c r="AR990" s="40"/>
    </row>
    <row r="991" spans="1:44"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40"/>
      <c r="AK991" s="40"/>
      <c r="AL991" s="40"/>
      <c r="AM991" s="40"/>
      <c r="AN991" s="40"/>
      <c r="AO991" s="40"/>
      <c r="AP991" s="40"/>
      <c r="AQ991" s="40"/>
      <c r="AR991" s="40"/>
    </row>
    <row r="992" spans="1:44"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40"/>
      <c r="AK992" s="40"/>
      <c r="AL992" s="40"/>
      <c r="AM992" s="40"/>
      <c r="AN992" s="40"/>
      <c r="AO992" s="40"/>
      <c r="AP992" s="40"/>
      <c r="AQ992" s="40"/>
      <c r="AR992" s="40"/>
    </row>
    <row r="993" spans="1:44"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40"/>
      <c r="AK993" s="40"/>
      <c r="AL993" s="40"/>
      <c r="AM993" s="40"/>
      <c r="AN993" s="40"/>
      <c r="AO993" s="40"/>
      <c r="AP993" s="40"/>
      <c r="AQ993" s="40"/>
      <c r="AR993" s="40"/>
    </row>
    <row r="994" spans="1:44"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40"/>
      <c r="AK994" s="40"/>
      <c r="AL994" s="40"/>
      <c r="AM994" s="40"/>
      <c r="AN994" s="40"/>
      <c r="AO994" s="40"/>
      <c r="AP994" s="40"/>
      <c r="AQ994" s="40"/>
      <c r="AR994" s="40"/>
    </row>
    <row r="995" spans="1:44"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40"/>
      <c r="AK995" s="40"/>
      <c r="AL995" s="40"/>
      <c r="AM995" s="40"/>
      <c r="AN995" s="40"/>
      <c r="AO995" s="40"/>
      <c r="AP995" s="40"/>
      <c r="AQ995" s="40"/>
      <c r="AR995" s="40"/>
    </row>
    <row r="996" spans="1:44"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40"/>
      <c r="AK996" s="40"/>
      <c r="AL996" s="40"/>
      <c r="AM996" s="40"/>
      <c r="AN996" s="40"/>
      <c r="AO996" s="40"/>
      <c r="AP996" s="40"/>
      <c r="AQ996" s="40"/>
      <c r="AR996" s="40"/>
    </row>
    <row r="997" spans="1:44"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40"/>
      <c r="AK997" s="40"/>
      <c r="AL997" s="40"/>
      <c r="AM997" s="40"/>
      <c r="AN997" s="40"/>
      <c r="AO997" s="40"/>
      <c r="AP997" s="40"/>
      <c r="AQ997" s="40"/>
      <c r="AR997" s="40"/>
    </row>
    <row r="998" spans="1:44"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40"/>
      <c r="AK998" s="40"/>
      <c r="AL998" s="40"/>
      <c r="AM998" s="40"/>
      <c r="AN998" s="40"/>
      <c r="AO998" s="40"/>
      <c r="AP998" s="40"/>
      <c r="AQ998" s="40"/>
      <c r="AR998" s="40"/>
    </row>
    <row r="999" spans="1:44"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40"/>
      <c r="AK999" s="40"/>
      <c r="AL999" s="40"/>
      <c r="AM999" s="40"/>
      <c r="AN999" s="40"/>
      <c r="AO999" s="40"/>
      <c r="AP999" s="40"/>
      <c r="AQ999" s="40"/>
      <c r="AR999" s="40"/>
    </row>
    <row r="1000" spans="1:44"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40"/>
      <c r="AK1000" s="40"/>
      <c r="AL1000" s="40"/>
      <c r="AM1000" s="40"/>
      <c r="AN1000" s="40"/>
      <c r="AO1000" s="40"/>
      <c r="AP1000" s="40"/>
      <c r="AQ1000" s="40"/>
      <c r="AR1000" s="40"/>
    </row>
  </sheetData>
  <mergeCells count="6">
    <mergeCell ref="T1:X1"/>
    <mergeCell ref="Y1:AC1"/>
    <mergeCell ref="AD1:AH1"/>
    <mergeCell ref="F1:I1"/>
    <mergeCell ref="J1:N1"/>
    <mergeCell ref="O1:S1"/>
  </mergeCells>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workbookViewId="0">
      <selection activeCell="A12" sqref="A12"/>
    </sheetView>
  </sheetViews>
  <sheetFormatPr baseColWidth="10" defaultColWidth="11.1640625" defaultRowHeight="15" customHeight="1" x14ac:dyDescent="0.2"/>
  <cols>
    <col min="1" max="1" width="176.83203125" customWidth="1"/>
    <col min="2" max="6" width="10.83203125" customWidth="1"/>
    <col min="7" max="26" width="10.5" customWidth="1"/>
  </cols>
  <sheetData>
    <row r="1" spans="1:26" ht="15.75" customHeight="1" x14ac:dyDescent="0.2">
      <c r="A1" s="71" t="s">
        <v>83</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4" t="s">
        <v>79</v>
      </c>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4"/>
      <c r="B4" s="1"/>
      <c r="C4" s="1"/>
      <c r="D4" s="1"/>
      <c r="E4" s="1"/>
      <c r="F4" s="1"/>
      <c r="G4" s="1"/>
      <c r="H4" s="1"/>
      <c r="I4" s="1"/>
      <c r="J4" s="1"/>
      <c r="K4" s="1"/>
      <c r="L4" s="1"/>
      <c r="M4" s="1"/>
      <c r="N4" s="1"/>
      <c r="O4" s="1"/>
      <c r="P4" s="1"/>
      <c r="Q4" s="1"/>
      <c r="R4" s="1"/>
      <c r="S4" s="1"/>
      <c r="T4" s="1"/>
      <c r="U4" s="1"/>
      <c r="V4" s="1"/>
      <c r="W4" s="1"/>
      <c r="X4" s="1"/>
      <c r="Y4" s="1"/>
      <c r="Z4" s="1"/>
    </row>
    <row r="5" spans="1:26" s="77" customFormat="1" ht="43" customHeight="1" x14ac:dyDescent="0.25">
      <c r="A5" s="70" t="s">
        <v>88</v>
      </c>
      <c r="B5" s="70"/>
      <c r="C5" s="70"/>
      <c r="D5" s="70"/>
      <c r="E5" s="70"/>
      <c r="F5" s="70"/>
      <c r="G5" s="70"/>
      <c r="H5" s="70"/>
      <c r="I5" s="70"/>
      <c r="J5" s="70"/>
      <c r="K5" s="70"/>
      <c r="L5" s="70"/>
      <c r="M5" s="70"/>
      <c r="N5" s="70"/>
      <c r="O5" s="70"/>
      <c r="P5" s="70"/>
      <c r="Q5" s="70"/>
      <c r="R5" s="70"/>
      <c r="S5" s="70"/>
      <c r="T5" s="70"/>
      <c r="U5" s="70"/>
      <c r="V5" s="70"/>
      <c r="W5" s="70"/>
      <c r="X5" s="70"/>
      <c r="Y5" s="70"/>
      <c r="Z5" s="70"/>
    </row>
    <row r="6" spans="1:26" ht="15.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
      <c r="A7" s="4"/>
      <c r="B7" s="1"/>
      <c r="C7" s="1"/>
      <c r="D7" s="1"/>
      <c r="E7" s="1"/>
      <c r="F7" s="1"/>
      <c r="G7" s="1"/>
      <c r="H7" s="1"/>
      <c r="I7" s="1"/>
      <c r="J7" s="1"/>
      <c r="K7" s="1"/>
      <c r="L7" s="1"/>
      <c r="M7" s="1"/>
      <c r="N7" s="1"/>
      <c r="O7" s="1"/>
      <c r="P7" s="1"/>
      <c r="Q7" s="1"/>
      <c r="R7" s="1"/>
      <c r="S7" s="1"/>
      <c r="T7" s="1"/>
      <c r="U7" s="1"/>
      <c r="V7" s="1"/>
      <c r="W7" s="1"/>
      <c r="X7" s="1"/>
      <c r="Y7" s="1"/>
      <c r="Z7" s="1"/>
    </row>
    <row r="8" spans="1:26" ht="31" customHeight="1" x14ac:dyDescent="0.2">
      <c r="A8" s="70" t="s">
        <v>89</v>
      </c>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t="s">
        <v>91</v>
      </c>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43" customHeight="1" x14ac:dyDescent="0.2">
      <c r="A11" s="51" t="s">
        <v>87</v>
      </c>
      <c r="B11" s="51"/>
      <c r="C11" s="51"/>
      <c r="D11" s="52"/>
      <c r="E11" s="52"/>
      <c r="F11" s="1"/>
      <c r="G11" s="1"/>
      <c r="H11" s="1"/>
      <c r="I11" s="1"/>
      <c r="J11" s="1"/>
      <c r="K11" s="1"/>
      <c r="L11" s="1"/>
      <c r="M11" s="1"/>
      <c r="N11" s="1"/>
      <c r="O11" s="1"/>
      <c r="P11" s="1"/>
      <c r="Q11" s="1"/>
      <c r="R11" s="1"/>
      <c r="S11" s="1"/>
      <c r="T11" s="1"/>
      <c r="U11" s="1"/>
      <c r="V11" s="1"/>
      <c r="W11" s="1"/>
      <c r="X11" s="1"/>
      <c r="Y11" s="1"/>
      <c r="Z11" s="1"/>
    </row>
    <row r="12" spans="1:26" ht="15.75" customHeight="1" x14ac:dyDescent="0.2">
      <c r="A12" s="53"/>
      <c r="B12" s="52"/>
      <c r="C12" s="52"/>
      <c r="D12" s="52"/>
      <c r="E12" s="52"/>
      <c r="F12" s="1"/>
      <c r="G12" s="1"/>
      <c r="H12" s="1"/>
      <c r="I12" s="1"/>
      <c r="J12" s="1"/>
      <c r="K12" s="1"/>
      <c r="L12" s="1"/>
      <c r="M12" s="1"/>
      <c r="N12" s="1"/>
      <c r="O12" s="1"/>
      <c r="P12" s="1"/>
      <c r="Q12" s="1"/>
      <c r="R12" s="1"/>
      <c r="S12" s="1"/>
      <c r="T12" s="1"/>
      <c r="U12" s="1"/>
      <c r="V12" s="1"/>
      <c r="W12" s="1"/>
      <c r="X12" s="1"/>
      <c r="Y12" s="1"/>
      <c r="Z12" s="1"/>
    </row>
    <row r="13" spans="1:26" ht="15.75" customHeight="1" x14ac:dyDescent="0.2">
      <c r="A13" s="51"/>
      <c r="B13" s="52"/>
      <c r="C13" s="52"/>
      <c r="D13" s="52"/>
      <c r="E13" s="52"/>
      <c r="F13" s="1"/>
      <c r="G13" s="1"/>
      <c r="H13" s="1"/>
      <c r="I13" s="1"/>
      <c r="J13" s="1"/>
      <c r="K13" s="1"/>
      <c r="L13" s="1"/>
      <c r="M13" s="1"/>
      <c r="N13" s="1"/>
      <c r="O13" s="1"/>
      <c r="P13" s="1"/>
      <c r="Q13" s="1"/>
      <c r="R13" s="1"/>
      <c r="S13" s="1"/>
      <c r="T13" s="1"/>
      <c r="U13" s="1"/>
      <c r="V13" s="1"/>
      <c r="W13" s="1"/>
      <c r="X13" s="1"/>
      <c r="Y13" s="1"/>
      <c r="Z13" s="1"/>
    </row>
    <row r="14" spans="1:26" ht="15.75" customHeight="1" x14ac:dyDescent="0.2">
      <c r="A14" s="51"/>
      <c r="B14" s="52"/>
      <c r="C14" s="52"/>
      <c r="D14" s="52"/>
      <c r="E14" s="52"/>
      <c r="F14" s="1"/>
      <c r="G14" s="1"/>
      <c r="H14" s="1"/>
      <c r="I14" s="1"/>
      <c r="J14" s="1"/>
      <c r="K14" s="1"/>
      <c r="L14" s="1"/>
      <c r="M14" s="1"/>
      <c r="N14" s="1"/>
      <c r="O14" s="1"/>
      <c r="P14" s="1"/>
      <c r="Q14" s="1"/>
      <c r="R14" s="1"/>
      <c r="S14" s="1"/>
      <c r="T14" s="1"/>
      <c r="U14" s="1"/>
      <c r="V14" s="1"/>
      <c r="W14" s="1"/>
      <c r="X14" s="1"/>
      <c r="Y14" s="1"/>
      <c r="Z14" s="1"/>
    </row>
    <row r="15" spans="1:26" ht="15.75" customHeight="1" x14ac:dyDescent="0.2">
      <c r="A15" s="52"/>
      <c r="B15" s="52"/>
      <c r="C15" s="52"/>
      <c r="D15" s="52"/>
      <c r="E15" s="52"/>
      <c r="F15" s="1"/>
      <c r="G15" s="1"/>
      <c r="H15" s="1"/>
      <c r="I15" s="1"/>
      <c r="J15" s="1"/>
      <c r="K15" s="1"/>
      <c r="L15" s="1"/>
      <c r="M15" s="1"/>
      <c r="N15" s="1"/>
      <c r="O15" s="1"/>
      <c r="P15" s="1"/>
      <c r="Q15" s="1"/>
      <c r="R15" s="1"/>
      <c r="S15" s="1"/>
      <c r="T15" s="1"/>
      <c r="U15" s="1"/>
      <c r="V15" s="1"/>
      <c r="W15" s="1"/>
      <c r="X15" s="1"/>
      <c r="Y15" s="1"/>
      <c r="Z15" s="1"/>
    </row>
    <row r="16" spans="1:26" ht="15.75" customHeight="1" x14ac:dyDescent="0.2">
      <c r="A16" s="51"/>
      <c r="B16" s="52"/>
      <c r="C16" s="52"/>
      <c r="D16" s="52"/>
      <c r="E16" s="52"/>
      <c r="F16" s="1"/>
      <c r="G16" s="1"/>
      <c r="H16" s="1"/>
      <c r="I16" s="1"/>
      <c r="J16" s="1"/>
      <c r="K16" s="1"/>
      <c r="L16" s="1"/>
      <c r="M16" s="1"/>
      <c r="N16" s="1"/>
      <c r="O16" s="1"/>
      <c r="P16" s="1"/>
      <c r="Q16" s="1"/>
      <c r="R16" s="1"/>
      <c r="S16" s="1"/>
      <c r="T16" s="1"/>
      <c r="U16" s="1"/>
      <c r="V16" s="1"/>
      <c r="W16" s="1"/>
      <c r="X16" s="1"/>
      <c r="Y16" s="1"/>
      <c r="Z16" s="1"/>
    </row>
    <row r="17" spans="1:26" ht="15.75" customHeight="1" x14ac:dyDescent="0.2">
      <c r="A17" s="52"/>
      <c r="B17" s="52"/>
      <c r="C17" s="52"/>
      <c r="D17" s="52"/>
      <c r="E17" s="52"/>
      <c r="F17" s="1"/>
      <c r="G17" s="1"/>
      <c r="H17" s="1"/>
      <c r="I17" s="1"/>
      <c r="J17" s="1"/>
      <c r="K17" s="1"/>
      <c r="L17" s="1"/>
      <c r="M17" s="1"/>
      <c r="N17" s="1"/>
      <c r="O17" s="1"/>
      <c r="P17" s="1"/>
      <c r="Q17" s="1"/>
      <c r="R17" s="1"/>
      <c r="S17" s="1"/>
      <c r="T17" s="1"/>
      <c r="U17" s="1"/>
      <c r="V17" s="1"/>
      <c r="W17" s="1"/>
      <c r="X17" s="1"/>
      <c r="Y17" s="1"/>
      <c r="Z17" s="1"/>
    </row>
    <row r="18" spans="1:26" ht="15.75" customHeight="1" x14ac:dyDescent="0.2">
      <c r="A18" s="41"/>
      <c r="B18" s="52"/>
      <c r="C18" s="52"/>
      <c r="D18" s="52"/>
      <c r="E18" s="52"/>
      <c r="F18" s="1"/>
      <c r="G18" s="1"/>
      <c r="H18" s="1"/>
      <c r="I18" s="1"/>
      <c r="J18" s="1"/>
      <c r="K18" s="1"/>
      <c r="L18" s="1"/>
      <c r="M18" s="1"/>
      <c r="N18" s="1"/>
      <c r="O18" s="1"/>
      <c r="P18" s="1"/>
      <c r="Q18" s="1"/>
      <c r="R18" s="1"/>
      <c r="S18" s="1"/>
      <c r="T18" s="1"/>
      <c r="U18" s="1"/>
      <c r="V18" s="1"/>
      <c r="W18" s="1"/>
      <c r="X18" s="1"/>
      <c r="Y18" s="1"/>
      <c r="Z18" s="1"/>
    </row>
    <row r="19" spans="1:26" ht="15.75" customHeight="1" x14ac:dyDescent="0.2">
      <c r="A19" s="54"/>
      <c r="B19" s="52"/>
      <c r="C19" s="52"/>
      <c r="D19" s="52"/>
      <c r="E19" s="52"/>
      <c r="F19" s="1"/>
      <c r="G19" s="1"/>
      <c r="H19" s="1"/>
      <c r="I19" s="1"/>
      <c r="J19" s="1"/>
      <c r="K19" s="1"/>
      <c r="L19" s="1"/>
      <c r="M19" s="1"/>
      <c r="N19" s="1"/>
      <c r="O19" s="1"/>
      <c r="P19" s="1"/>
      <c r="Q19" s="1"/>
      <c r="R19" s="1"/>
      <c r="S19" s="1"/>
      <c r="T19" s="1"/>
      <c r="U19" s="1"/>
      <c r="V19" s="1"/>
      <c r="W19" s="1"/>
      <c r="X19" s="1"/>
      <c r="Y19" s="1"/>
      <c r="Z19" s="1"/>
    </row>
    <row r="20" spans="1:26" ht="15.75" customHeight="1" x14ac:dyDescent="0.2">
      <c r="A20" s="92"/>
      <c r="B20" s="92"/>
      <c r="C20" s="92"/>
      <c r="D20" s="52"/>
      <c r="E20" s="52"/>
      <c r="F20" s="1"/>
      <c r="G20" s="1"/>
      <c r="H20" s="1"/>
      <c r="I20" s="1"/>
      <c r="J20" s="1"/>
      <c r="K20" s="1"/>
      <c r="L20" s="1"/>
      <c r="M20" s="1"/>
      <c r="N20" s="1"/>
      <c r="O20" s="1"/>
      <c r="P20" s="1"/>
      <c r="Q20" s="1"/>
      <c r="R20" s="1"/>
      <c r="S20" s="1"/>
      <c r="T20" s="1"/>
      <c r="U20" s="1"/>
      <c r="V20" s="1"/>
      <c r="W20" s="1"/>
      <c r="X20" s="1"/>
      <c r="Y20" s="1"/>
      <c r="Z20" s="1"/>
    </row>
    <row r="21" spans="1:26" ht="15.75" customHeight="1" x14ac:dyDescent="0.2">
      <c r="A21" s="55"/>
      <c r="B21" s="52"/>
      <c r="C21" s="52"/>
      <c r="D21" s="52"/>
      <c r="E21" s="52"/>
      <c r="F21" s="1"/>
      <c r="G21" s="1"/>
      <c r="H21" s="1"/>
      <c r="I21" s="1"/>
      <c r="J21" s="1"/>
      <c r="K21" s="1"/>
      <c r="L21" s="1"/>
      <c r="M21" s="1"/>
      <c r="N21" s="1"/>
      <c r="O21" s="1"/>
      <c r="P21" s="1"/>
      <c r="Q21" s="1"/>
      <c r="R21" s="1"/>
      <c r="S21" s="1"/>
      <c r="T21" s="1"/>
      <c r="U21" s="1"/>
      <c r="V21" s="1"/>
      <c r="W21" s="1"/>
      <c r="X21" s="1"/>
      <c r="Y21" s="1"/>
      <c r="Z21" s="1"/>
    </row>
    <row r="22" spans="1:26" ht="15.75" customHeight="1" x14ac:dyDescent="0.2">
      <c r="A22" s="93"/>
      <c r="B22" s="94"/>
      <c r="C22" s="94"/>
      <c r="D22" s="94"/>
      <c r="E22" s="94"/>
      <c r="F22" s="1"/>
      <c r="G22" s="1"/>
      <c r="H22" s="1"/>
      <c r="I22" s="1"/>
      <c r="J22" s="1"/>
      <c r="K22" s="1"/>
      <c r="L22" s="1"/>
      <c r="M22" s="1"/>
      <c r="N22" s="1"/>
      <c r="O22" s="1"/>
      <c r="P22" s="1"/>
      <c r="Q22" s="1"/>
      <c r="R22" s="1"/>
      <c r="S22" s="1"/>
      <c r="T22" s="1"/>
      <c r="U22" s="1"/>
      <c r="V22" s="1"/>
      <c r="W22" s="1"/>
      <c r="X22" s="1"/>
      <c r="Y22" s="1"/>
      <c r="Z22" s="1"/>
    </row>
    <row r="23" spans="1:26" ht="15.75" customHeight="1" x14ac:dyDescent="0.2">
      <c r="A23" s="93"/>
      <c r="B23" s="94"/>
      <c r="C23" s="94"/>
      <c r="D23" s="94"/>
      <c r="E23" s="94"/>
      <c r="K23" s="1"/>
      <c r="L23" s="1"/>
      <c r="M23" s="1"/>
      <c r="N23" s="1"/>
      <c r="O23" s="1"/>
      <c r="P23" s="1"/>
      <c r="Q23" s="1"/>
      <c r="R23" s="1"/>
      <c r="S23" s="1"/>
      <c r="T23" s="1"/>
      <c r="U23" s="1"/>
      <c r="V23" s="1"/>
      <c r="W23" s="1"/>
      <c r="X23" s="1"/>
      <c r="Y23" s="1"/>
      <c r="Z23" s="1"/>
    </row>
    <row r="24" spans="1:26" ht="15.75" customHeight="1" x14ac:dyDescent="0.2">
      <c r="A24" s="93"/>
      <c r="B24" s="94"/>
      <c r="C24" s="94"/>
      <c r="D24" s="94"/>
      <c r="E24" s="94"/>
      <c r="F24" s="1"/>
      <c r="G24" s="1"/>
      <c r="H24" s="1"/>
      <c r="I24" s="1"/>
      <c r="J24" s="1"/>
      <c r="K24" s="1"/>
      <c r="L24" s="1"/>
      <c r="M24" s="1"/>
      <c r="N24" s="1"/>
      <c r="O24" s="1"/>
      <c r="P24" s="1"/>
      <c r="Q24" s="1"/>
      <c r="R24" s="1"/>
      <c r="S24" s="1"/>
      <c r="T24" s="1"/>
      <c r="U24" s="1"/>
      <c r="V24" s="1"/>
      <c r="W24" s="1"/>
      <c r="X24" s="1"/>
      <c r="Y24" s="1"/>
      <c r="Z24" s="1"/>
    </row>
    <row r="25" spans="1:26" ht="15.75" customHeight="1" x14ac:dyDescent="0.2">
      <c r="A25" s="52"/>
      <c r="B25" s="52"/>
      <c r="C25" s="52"/>
      <c r="D25" s="52"/>
      <c r="E25" s="52"/>
      <c r="F25" s="1"/>
      <c r="G25" s="1"/>
      <c r="H25" s="1"/>
      <c r="I25" s="1"/>
      <c r="J25" s="1"/>
      <c r="K25" s="1"/>
      <c r="L25" s="1"/>
      <c r="M25" s="1"/>
      <c r="N25" s="1"/>
      <c r="O25" s="1"/>
      <c r="P25" s="1"/>
      <c r="Q25" s="1"/>
      <c r="R25" s="1"/>
      <c r="S25" s="1"/>
      <c r="T25" s="1"/>
      <c r="U25" s="1"/>
      <c r="V25" s="1"/>
      <c r="W25" s="1"/>
      <c r="X25" s="1"/>
      <c r="Y25" s="1"/>
      <c r="Z25" s="1"/>
    </row>
    <row r="26" spans="1:26" ht="15.75" customHeight="1" x14ac:dyDescent="0.2">
      <c r="A26" s="56"/>
      <c r="B26" s="52"/>
      <c r="C26" s="52"/>
      <c r="D26" s="52"/>
      <c r="E26" s="52"/>
      <c r="F26" s="1"/>
      <c r="G26" s="1"/>
      <c r="H26" s="1"/>
      <c r="I26" s="1"/>
      <c r="J26" s="1"/>
      <c r="K26" s="1"/>
      <c r="L26" s="1"/>
      <c r="M26" s="1"/>
      <c r="N26" s="1"/>
      <c r="O26" s="1"/>
      <c r="P26" s="1"/>
      <c r="Q26" s="1"/>
      <c r="R26" s="1"/>
      <c r="S26" s="1"/>
      <c r="T26" s="1"/>
      <c r="U26" s="1"/>
      <c r="V26" s="1"/>
      <c r="W26" s="1"/>
      <c r="X26" s="1"/>
      <c r="Y26" s="1"/>
      <c r="Z26" s="1"/>
    </row>
    <row r="27" spans="1:26" ht="15.75" customHeight="1" x14ac:dyDescent="0.2">
      <c r="A27" s="52"/>
      <c r="B27" s="52"/>
      <c r="C27" s="52"/>
      <c r="D27" s="52"/>
      <c r="E27" s="52"/>
      <c r="F27" s="1"/>
      <c r="G27" s="1"/>
      <c r="H27" s="1"/>
      <c r="I27" s="1"/>
      <c r="J27" s="1"/>
      <c r="K27" s="1"/>
      <c r="L27" s="1"/>
      <c r="M27" s="1"/>
      <c r="N27" s="1"/>
      <c r="O27" s="1"/>
      <c r="P27" s="1"/>
      <c r="Q27" s="1"/>
      <c r="R27" s="1"/>
      <c r="S27" s="1"/>
      <c r="T27" s="1"/>
      <c r="U27" s="1"/>
      <c r="V27" s="1"/>
      <c r="W27" s="1"/>
      <c r="X27" s="1"/>
      <c r="Y27" s="1"/>
      <c r="Z27" s="1"/>
    </row>
    <row r="28" spans="1:26" ht="15.75" customHeight="1" x14ac:dyDescent="0.2">
      <c r="A28" s="52"/>
      <c r="B28" s="52"/>
      <c r="C28" s="52"/>
      <c r="D28" s="52"/>
      <c r="E28" s="52"/>
      <c r="F28" s="1"/>
      <c r="G28" s="1"/>
      <c r="H28" s="1"/>
      <c r="I28" s="1"/>
      <c r="J28" s="1"/>
      <c r="K28" s="1"/>
      <c r="L28" s="1"/>
      <c r="M28" s="1"/>
      <c r="N28" s="1"/>
      <c r="O28" s="1"/>
      <c r="P28" s="1"/>
      <c r="Q28" s="1"/>
      <c r="R28" s="1"/>
      <c r="S28" s="1"/>
      <c r="T28" s="1"/>
      <c r="U28" s="1"/>
      <c r="V28" s="1"/>
      <c r="W28" s="1"/>
      <c r="X28" s="1"/>
      <c r="Y28" s="1"/>
      <c r="Z28" s="1"/>
    </row>
    <row r="29" spans="1:26" ht="15.75" customHeight="1" x14ac:dyDescent="0.2">
      <c r="A29" s="52"/>
      <c r="B29" s="52"/>
      <c r="C29" s="52"/>
      <c r="D29" s="52"/>
      <c r="E29" s="52"/>
      <c r="F29" s="1"/>
      <c r="G29" s="1"/>
      <c r="H29" s="1"/>
      <c r="I29" s="1"/>
      <c r="J29" s="1"/>
      <c r="K29" s="1"/>
      <c r="L29" s="1"/>
      <c r="M29" s="1"/>
      <c r="N29" s="1"/>
      <c r="O29" s="1"/>
      <c r="P29" s="1"/>
      <c r="Q29" s="1"/>
      <c r="R29" s="1"/>
      <c r="S29" s="1"/>
      <c r="T29" s="1"/>
      <c r="U29" s="1"/>
      <c r="V29" s="1"/>
      <c r="W29" s="1"/>
      <c r="X29" s="1"/>
      <c r="Y29" s="1"/>
      <c r="Z29" s="1"/>
    </row>
    <row r="30" spans="1:26" ht="15.75" customHeight="1" x14ac:dyDescent="0.2">
      <c r="A30" s="52"/>
      <c r="B30" s="52"/>
      <c r="C30" s="52"/>
      <c r="D30" s="52"/>
      <c r="E30" s="52"/>
      <c r="F30" s="1"/>
      <c r="G30" s="1"/>
      <c r="H30" s="1"/>
      <c r="I30" s="1"/>
      <c r="J30" s="1"/>
      <c r="K30" s="1"/>
      <c r="L30" s="1"/>
      <c r="M30" s="1"/>
      <c r="N30" s="1"/>
      <c r="O30" s="1"/>
      <c r="P30" s="1"/>
      <c r="Q30" s="1"/>
      <c r="R30" s="1"/>
      <c r="S30" s="1"/>
      <c r="T30" s="1"/>
      <c r="U30" s="1"/>
      <c r="V30" s="1"/>
      <c r="W30" s="1"/>
      <c r="X30" s="1"/>
      <c r="Y30" s="1"/>
      <c r="Z30" s="1"/>
    </row>
    <row r="31" spans="1:26" ht="15.75" customHeight="1" x14ac:dyDescent="0.2">
      <c r="A31" s="52"/>
      <c r="B31" s="52"/>
      <c r="C31" s="52"/>
      <c r="D31" s="52"/>
      <c r="E31" s="52"/>
      <c r="F31" s="1"/>
      <c r="G31" s="1"/>
      <c r="H31" s="1"/>
      <c r="I31" s="1"/>
      <c r="J31" s="1"/>
      <c r="K31" s="1"/>
      <c r="L31" s="1"/>
      <c r="M31" s="1"/>
      <c r="N31" s="1"/>
      <c r="O31" s="1"/>
      <c r="P31" s="1"/>
      <c r="Q31" s="1"/>
      <c r="R31" s="1"/>
      <c r="S31" s="1"/>
      <c r="T31" s="1"/>
      <c r="U31" s="1"/>
      <c r="V31" s="1"/>
      <c r="W31" s="1"/>
      <c r="X31" s="1"/>
      <c r="Y31" s="1"/>
      <c r="Z31" s="1"/>
    </row>
    <row r="32" spans="1:26" ht="15.75" customHeight="1" x14ac:dyDescent="0.2">
      <c r="A32" s="52"/>
      <c r="B32" s="52"/>
      <c r="C32" s="52"/>
      <c r="D32" s="52"/>
      <c r="E32" s="52"/>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4">
    <mergeCell ref="A20:C20"/>
    <mergeCell ref="A22:E22"/>
    <mergeCell ref="A23:E23"/>
    <mergeCell ref="A24:E2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Enter_Data</vt:lpstr>
      <vt:lpstr>NRF_LOD_calcs</vt:lpstr>
      <vt:lpstr>Error Propagation</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awhite-laptop</dc:creator>
  <cp:lastModifiedBy>Microsoft Office User</cp:lastModifiedBy>
  <dcterms:created xsi:type="dcterms:W3CDTF">2018-06-01T13:29:32Z</dcterms:created>
  <dcterms:modified xsi:type="dcterms:W3CDTF">2019-05-28T16:41:37Z</dcterms:modified>
</cp:coreProperties>
</file>